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9780"/>
  </bookViews>
  <sheets>
    <sheet name="1er trimestre" sheetId="1" r:id="rId1"/>
    <sheet name="2º Trimestre" sheetId="2" r:id="rId2"/>
    <sheet name="3er Trimestre" sheetId="3" r:id="rId3"/>
    <sheet name="4º Trimestre" sheetId="4" r:id="rId4"/>
  </sheets>
  <definedNames>
    <definedName name="_8084719" localSheetId="1">#REF!</definedName>
    <definedName name="_8084719" localSheetId="2">#REF!</definedName>
    <definedName name="_8084719">#REF!</definedName>
    <definedName name="_xlnm.Print_Area" localSheetId="0">'1er trimestre'!$A$1:$G$26</definedName>
    <definedName name="_xlnm.Print_Area" localSheetId="1">'2º Trimestre'!$A$1:$G$26</definedName>
    <definedName name="_xlnm.Print_Area" localSheetId="2">'3er Trimestre'!$A$1:$G$26</definedName>
  </definedNames>
  <calcPr calcId="145621"/>
</workbook>
</file>

<file path=xl/calcChain.xml><?xml version="1.0" encoding="utf-8"?>
<calcChain xmlns="http://schemas.openxmlformats.org/spreadsheetml/2006/main">
  <c r="F26" i="2" l="1"/>
  <c r="E26" i="2"/>
  <c r="D26" i="1" l="1"/>
  <c r="F26" i="3" l="1"/>
  <c r="E26" i="3"/>
  <c r="D26" i="4"/>
  <c r="E26" i="4"/>
  <c r="F26" i="4"/>
  <c r="G26" i="4"/>
  <c r="C26" i="4"/>
  <c r="D26" i="3" l="1"/>
  <c r="C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26" i="3" s="1"/>
  <c r="D26" i="2" l="1"/>
  <c r="C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6" i="2" s="1"/>
  <c r="F26" i="1" l="1"/>
  <c r="E26" i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6" i="1" s="1"/>
</calcChain>
</file>

<file path=xl/sharedStrings.xml><?xml version="1.0" encoding="utf-8"?>
<sst xmlns="http://schemas.openxmlformats.org/spreadsheetml/2006/main" count="119" uniqueCount="37">
  <si>
    <t xml:space="preserve">Comunidad Autonoma </t>
  </si>
  <si>
    <t>Saldo a 31/03/2014</t>
  </si>
  <si>
    <t>Saldo medio</t>
  </si>
  <si>
    <t>Intereses correspondientes al tipo fijo</t>
  </si>
  <si>
    <t>Intereses correspondientes al tipo variable</t>
  </si>
  <si>
    <t>Andalucia</t>
  </si>
  <si>
    <t>Aragon</t>
  </si>
  <si>
    <t>Asturias</t>
  </si>
  <si>
    <t>Baleares</t>
  </si>
  <si>
    <t>Canarias</t>
  </si>
  <si>
    <t>Cantabria</t>
  </si>
  <si>
    <t>Castilla-Leon</t>
  </si>
  <si>
    <t>Castilla-La Mancha</t>
  </si>
  <si>
    <t>Cataluña</t>
  </si>
  <si>
    <t>Cdad. Valenciana</t>
  </si>
  <si>
    <t>Extremadura</t>
  </si>
  <si>
    <t>Galicia</t>
  </si>
  <si>
    <t>Madrid</t>
  </si>
  <si>
    <t>Murcia</t>
  </si>
  <si>
    <t>Navarra</t>
  </si>
  <si>
    <t>Pais Vasco</t>
  </si>
  <si>
    <t>La Rioja</t>
  </si>
  <si>
    <t>Ceuta</t>
  </si>
  <si>
    <t>Melilla</t>
  </si>
  <si>
    <t>Organos Centrales</t>
  </si>
  <si>
    <t>Total</t>
  </si>
  <si>
    <t xml:space="preserve"> </t>
  </si>
  <si>
    <t>Saldo a 30/06/2014</t>
  </si>
  <si>
    <t>Saldo a 30/09/2014</t>
  </si>
  <si>
    <t>DESGLOSE TERRITORIAL DE SALDO E INTERESES DE LA CUENTA ESPECIAL  DE DEPÓSITOS PARA RECURSOS DESESTIMADOS</t>
  </si>
  <si>
    <t>PRIMER TRIMESTRE DE 2014</t>
  </si>
  <si>
    <t>DESGLOSE TERRITORIAL DE SALDO E INTERESES DE LA CUENTA ESPECIAL DE DEPÓSITOS DE RECURSOS DESESTIMADOS</t>
  </si>
  <si>
    <t>SEGUNDO TRIMESTRE DE 2014</t>
  </si>
  <si>
    <t>TERCER TRIMESTRE DE 2014</t>
  </si>
  <si>
    <t>CUARTO TRIMESTRE DE 2014</t>
  </si>
  <si>
    <t>Saldo a 31/12/2014</t>
  </si>
  <si>
    <t>Total de
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</si>
</sst>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MS Sans Serif"/>
    </font>
    <font>
      <sz val="10"/>
      <name val="MS Sans Serif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1" applyNumberFormat="1" applyFont="1" applyBorder="1"/>
    <xf numFmtId="4" fontId="2" fillId="0" borderId="0" xfId="0" applyNumberFormat="1" applyFont="1" applyBorder="1"/>
    <xf numFmtId="4" fontId="2" fillId="0" borderId="0" xfId="2" applyNumberFormat="1" applyFont="1" applyBorder="1"/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 wrapText="1"/>
    </xf>
    <xf numFmtId="164" fontId="2" fillId="2" borderId="2" xfId="1" applyNumberFormat="1" applyFont="1" applyFill="1" applyBorder="1"/>
    <xf numFmtId="164" fontId="2" fillId="2" borderId="2" xfId="0" applyNumberFormat="1" applyFont="1" applyFill="1" applyBorder="1"/>
    <xf numFmtId="164" fontId="2" fillId="2" borderId="3" xfId="1" applyNumberFormat="1" applyFont="1" applyFill="1" applyBorder="1"/>
    <xf numFmtId="164" fontId="2" fillId="2" borderId="3" xfId="0" applyNumberFormat="1" applyFont="1" applyFill="1" applyBorder="1"/>
    <xf numFmtId="164" fontId="2" fillId="2" borderId="4" xfId="1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164" fontId="2" fillId="3" borderId="9" xfId="0" applyNumberFormat="1" applyFont="1" applyFill="1" applyBorder="1"/>
    <xf numFmtId="0" fontId="3" fillId="4" borderId="1" xfId="1" applyFont="1" applyFill="1" applyBorder="1" applyAlignment="1">
      <alignment horizontal="left" vertical="center" wrapText="1"/>
    </xf>
    <xf numFmtId="164" fontId="3" fillId="4" borderId="1" xfId="0" applyNumberFormat="1" applyFont="1" applyFill="1" applyBorder="1"/>
    <xf numFmtId="164" fontId="3" fillId="4" borderId="4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/>
    <cellStyle name="Normal_Hoj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tabSelected="1" workbookViewId="0">
      <selection activeCell="F31" sqref="F31"/>
    </sheetView>
  </sheetViews>
  <sheetFormatPr baseColWidth="10" defaultRowHeight="12.75" x14ac:dyDescent="0.2"/>
  <cols>
    <col min="1" max="1" width="0.5703125" style="1" customWidth="1"/>
    <col min="2" max="2" width="16.7109375" style="1" customWidth="1"/>
    <col min="3" max="4" width="14.28515625" style="1" customWidth="1"/>
    <col min="5" max="5" width="14.7109375" style="1" customWidth="1"/>
    <col min="6" max="6" width="14.5703125" style="1" customWidth="1"/>
    <col min="7" max="7" width="14.28515625" style="1" customWidth="1"/>
    <col min="8" max="8" width="8.85546875" style="1" customWidth="1"/>
    <col min="9" max="9" width="11.42578125" style="1"/>
  </cols>
  <sheetData>
    <row r="2" spans="2:9" x14ac:dyDescent="0.2">
      <c r="B2" s="28" t="s">
        <v>29</v>
      </c>
      <c r="C2" s="29"/>
      <c r="D2" s="29"/>
      <c r="E2" s="29"/>
      <c r="F2" s="29"/>
      <c r="G2" s="29"/>
    </row>
    <row r="3" spans="2:9" x14ac:dyDescent="0.2">
      <c r="B3" s="26" t="s">
        <v>30</v>
      </c>
      <c r="C3" s="27"/>
      <c r="D3" s="27"/>
      <c r="E3" s="27"/>
      <c r="F3" s="27"/>
      <c r="G3" s="27"/>
    </row>
    <row r="4" spans="2:9" ht="7.5" customHeight="1" thickBot="1" x14ac:dyDescent="0.25"/>
    <row r="5" spans="2:9" ht="41.25" customHeight="1" thickBot="1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0" t="s">
        <v>36</v>
      </c>
    </row>
    <row r="6" spans="2:9" ht="15" customHeight="1" x14ac:dyDescent="0.2">
      <c r="B6" s="8" t="s">
        <v>5</v>
      </c>
      <c r="C6" s="11">
        <v>161080</v>
      </c>
      <c r="D6" s="11">
        <v>78383.405945561171</v>
      </c>
      <c r="E6" s="12">
        <v>829.9469481958198</v>
      </c>
      <c r="F6" s="17">
        <v>80.563051804180191</v>
      </c>
      <c r="G6" s="20">
        <f>+E6+F6</f>
        <v>910.51</v>
      </c>
      <c r="I6" s="3"/>
    </row>
    <row r="7" spans="2:9" ht="15" customHeight="1" x14ac:dyDescent="0.2">
      <c r="B7" s="9" t="s">
        <v>6</v>
      </c>
      <c r="C7" s="13">
        <v>31610</v>
      </c>
      <c r="D7" s="13">
        <v>14327.520017923742</v>
      </c>
      <c r="E7" s="14">
        <v>151.70406759753359</v>
      </c>
      <c r="F7" s="18">
        <v>14.725932402466412</v>
      </c>
      <c r="G7" s="21">
        <f t="shared" ref="G7:G25" si="0">+E7+F7</f>
        <v>166.43</v>
      </c>
      <c r="I7" s="3"/>
    </row>
    <row r="8" spans="2:9" ht="15" customHeight="1" x14ac:dyDescent="0.2">
      <c r="B8" s="9" t="s">
        <v>7</v>
      </c>
      <c r="C8" s="13">
        <v>22990</v>
      </c>
      <c r="D8" s="13">
        <v>11375.584300717675</v>
      </c>
      <c r="E8" s="14">
        <v>120.44808924075035</v>
      </c>
      <c r="F8" s="18">
        <v>11.691910759249637</v>
      </c>
      <c r="G8" s="21">
        <f t="shared" si="0"/>
        <v>132.13999999999999</v>
      </c>
      <c r="I8" s="3"/>
    </row>
    <row r="9" spans="2:9" ht="15" customHeight="1" x14ac:dyDescent="0.2">
      <c r="B9" s="9" t="s">
        <v>8</v>
      </c>
      <c r="C9" s="13">
        <v>20515</v>
      </c>
      <c r="D9" s="13">
        <v>9950.8384237926166</v>
      </c>
      <c r="E9" s="14">
        <v>105.36245372588421</v>
      </c>
      <c r="F9" s="18">
        <v>10.227546274115795</v>
      </c>
      <c r="G9" s="21">
        <f t="shared" si="0"/>
        <v>115.59</v>
      </c>
      <c r="I9" s="3"/>
    </row>
    <row r="10" spans="2:9" ht="15" customHeight="1" x14ac:dyDescent="0.2">
      <c r="B10" s="9" t="s">
        <v>9</v>
      </c>
      <c r="C10" s="13">
        <v>35400</v>
      </c>
      <c r="D10" s="13">
        <v>16011.388860984416</v>
      </c>
      <c r="E10" s="14">
        <v>169.53337458670472</v>
      </c>
      <c r="F10" s="18">
        <v>16.456625413295285</v>
      </c>
      <c r="G10" s="21">
        <f t="shared" si="0"/>
        <v>185.99</v>
      </c>
      <c r="I10" s="3"/>
    </row>
    <row r="11" spans="2:9" ht="15" customHeight="1" x14ac:dyDescent="0.2">
      <c r="B11" s="9" t="s">
        <v>10</v>
      </c>
      <c r="C11" s="13">
        <v>15375</v>
      </c>
      <c r="D11" s="13">
        <v>7487.0180614001547</v>
      </c>
      <c r="E11" s="14">
        <v>79.274786750931284</v>
      </c>
      <c r="F11" s="18">
        <v>7.6952132490687148</v>
      </c>
      <c r="G11" s="21">
        <f t="shared" si="0"/>
        <v>86.97</v>
      </c>
      <c r="I11" s="3"/>
    </row>
    <row r="12" spans="2:9" ht="15" customHeight="1" x14ac:dyDescent="0.2">
      <c r="B12" s="9" t="s">
        <v>11</v>
      </c>
      <c r="C12" s="13">
        <v>40565</v>
      </c>
      <c r="D12" s="13">
        <v>19963.659749783787</v>
      </c>
      <c r="E12" s="14">
        <v>211.38120096057227</v>
      </c>
      <c r="F12" s="18">
        <v>20.518799039427734</v>
      </c>
      <c r="G12" s="21">
        <f t="shared" si="0"/>
        <v>231.9</v>
      </c>
      <c r="I12" s="3"/>
    </row>
    <row r="13" spans="2:9" ht="15" customHeight="1" x14ac:dyDescent="0.2">
      <c r="B13" s="9" t="s">
        <v>12</v>
      </c>
      <c r="C13" s="13">
        <v>28515</v>
      </c>
      <c r="D13" s="13">
        <v>14534.990565560562</v>
      </c>
      <c r="E13" s="14">
        <v>153.90082781450198</v>
      </c>
      <c r="F13" s="18">
        <v>14.939172185498023</v>
      </c>
      <c r="G13" s="21">
        <f t="shared" si="0"/>
        <v>168.84</v>
      </c>
      <c r="I13" s="3"/>
    </row>
    <row r="14" spans="2:9" ht="15" customHeight="1" x14ac:dyDescent="0.2">
      <c r="B14" s="9" t="s">
        <v>13</v>
      </c>
      <c r="C14" s="13">
        <v>106875</v>
      </c>
      <c r="D14" s="13">
        <v>50560.830721185921</v>
      </c>
      <c r="E14" s="14">
        <v>535.35319943149329</v>
      </c>
      <c r="F14" s="18">
        <v>51.966800568506756</v>
      </c>
      <c r="G14" s="21">
        <f t="shared" si="0"/>
        <v>587.32000000000005</v>
      </c>
      <c r="I14" s="3"/>
    </row>
    <row r="15" spans="2:9" ht="15" customHeight="1" x14ac:dyDescent="0.2">
      <c r="B15" s="9" t="s">
        <v>14</v>
      </c>
      <c r="C15" s="13">
        <v>91275</v>
      </c>
      <c r="D15" s="13">
        <v>44378.89710052195</v>
      </c>
      <c r="E15" s="14">
        <v>469.89703711593182</v>
      </c>
      <c r="F15" s="18">
        <v>45.612962884068168</v>
      </c>
      <c r="G15" s="21">
        <f t="shared" si="0"/>
        <v>515.51</v>
      </c>
      <c r="I15" s="3"/>
    </row>
    <row r="16" spans="2:9" ht="15" customHeight="1" x14ac:dyDescent="0.2">
      <c r="B16" s="9" t="s">
        <v>15</v>
      </c>
      <c r="C16" s="13">
        <v>14355</v>
      </c>
      <c r="D16" s="13">
        <v>6521.9787091143589</v>
      </c>
      <c r="E16" s="14">
        <v>69.056661426360293</v>
      </c>
      <c r="F16" s="18">
        <v>6.7033385736397122</v>
      </c>
      <c r="G16" s="21">
        <f t="shared" si="0"/>
        <v>75.760000000000005</v>
      </c>
      <c r="I16" s="3"/>
    </row>
    <row r="17" spans="2:9" ht="15" customHeight="1" x14ac:dyDescent="0.2">
      <c r="B17" s="9" t="s">
        <v>16</v>
      </c>
      <c r="C17" s="13">
        <v>60160</v>
      </c>
      <c r="D17" s="13">
        <v>28856.484467992777</v>
      </c>
      <c r="E17" s="14">
        <v>305.54108909867961</v>
      </c>
      <c r="F17" s="18">
        <v>29.658910901320382</v>
      </c>
      <c r="G17" s="21">
        <f t="shared" si="0"/>
        <v>335.2</v>
      </c>
      <c r="I17" s="3"/>
    </row>
    <row r="18" spans="2:9" ht="15" customHeight="1" x14ac:dyDescent="0.2">
      <c r="B18" s="9" t="s">
        <v>17</v>
      </c>
      <c r="C18" s="13">
        <v>159525</v>
      </c>
      <c r="D18" s="13">
        <v>77756.689934442475</v>
      </c>
      <c r="E18" s="14">
        <v>823.31109160680319</v>
      </c>
      <c r="F18" s="18">
        <v>79.91890839319683</v>
      </c>
      <c r="G18" s="21">
        <f t="shared" si="0"/>
        <v>903.23</v>
      </c>
      <c r="I18" s="3"/>
    </row>
    <row r="19" spans="2:9" ht="15" customHeight="1" x14ac:dyDescent="0.2">
      <c r="B19" s="9" t="s">
        <v>18</v>
      </c>
      <c r="C19" s="13">
        <v>24950</v>
      </c>
      <c r="D19" s="13">
        <v>11303.270914819368</v>
      </c>
      <c r="E19" s="14">
        <v>119.68241348047924</v>
      </c>
      <c r="F19" s="18">
        <v>11.617586519520771</v>
      </c>
      <c r="G19" s="21">
        <f t="shared" si="0"/>
        <v>131.30000000000001</v>
      </c>
      <c r="I19" s="3"/>
    </row>
    <row r="20" spans="2:9" ht="15" customHeight="1" x14ac:dyDescent="0.2">
      <c r="B20" s="9" t="s">
        <v>19</v>
      </c>
      <c r="C20" s="13">
        <v>11555</v>
      </c>
      <c r="D20" s="13">
        <v>5282.3206651433084</v>
      </c>
      <c r="E20" s="14">
        <v>55.930791250283363</v>
      </c>
      <c r="F20" s="18">
        <v>5.4292087497166364</v>
      </c>
      <c r="G20" s="21">
        <f t="shared" si="0"/>
        <v>61.36</v>
      </c>
      <c r="I20" s="3"/>
    </row>
    <row r="21" spans="2:9" ht="15" customHeight="1" x14ac:dyDescent="0.2">
      <c r="B21" s="9" t="s">
        <v>20</v>
      </c>
      <c r="C21" s="13">
        <v>36485</v>
      </c>
      <c r="D21" s="13">
        <v>17655.657516529351</v>
      </c>
      <c r="E21" s="14">
        <v>186.94338294525122</v>
      </c>
      <c r="F21" s="18">
        <v>18.146617054748788</v>
      </c>
      <c r="G21" s="21">
        <f t="shared" si="0"/>
        <v>205.09</v>
      </c>
      <c r="I21" s="3"/>
    </row>
    <row r="22" spans="2:9" ht="15" customHeight="1" x14ac:dyDescent="0.2">
      <c r="B22" s="9" t="s">
        <v>21</v>
      </c>
      <c r="C22" s="13">
        <v>7425</v>
      </c>
      <c r="D22" s="13">
        <v>4012.5320437146283</v>
      </c>
      <c r="E22" s="14">
        <v>42.485889507426783</v>
      </c>
      <c r="F22" s="18">
        <v>4.1241104925732159</v>
      </c>
      <c r="G22" s="21">
        <f t="shared" si="0"/>
        <v>46.61</v>
      </c>
      <c r="I22" s="3"/>
    </row>
    <row r="23" spans="2:9" ht="15" customHeight="1" x14ac:dyDescent="0.2">
      <c r="B23" s="9" t="s">
        <v>22</v>
      </c>
      <c r="C23" s="13">
        <v>675</v>
      </c>
      <c r="D23" s="13">
        <v>241.04461966103753</v>
      </c>
      <c r="E23" s="14">
        <v>2.5522525342371805</v>
      </c>
      <c r="F23" s="18">
        <v>0.24774746576281936</v>
      </c>
      <c r="G23" s="21">
        <f t="shared" si="0"/>
        <v>2.8</v>
      </c>
      <c r="I23" s="3"/>
    </row>
    <row r="24" spans="2:9" ht="15" customHeight="1" x14ac:dyDescent="0.2">
      <c r="B24" s="9" t="s">
        <v>23</v>
      </c>
      <c r="C24" s="13">
        <v>900</v>
      </c>
      <c r="D24" s="13">
        <v>385.67139145766009</v>
      </c>
      <c r="E24" s="14">
        <v>4.0836040547794896</v>
      </c>
      <c r="F24" s="18">
        <v>0.3963959452205108</v>
      </c>
      <c r="G24" s="21">
        <f t="shared" si="0"/>
        <v>4.4800000000000004</v>
      </c>
      <c r="I24" s="3"/>
    </row>
    <row r="25" spans="2:9" ht="15" customHeight="1" thickBot="1" x14ac:dyDescent="0.25">
      <c r="B25" s="10" t="s">
        <v>24</v>
      </c>
      <c r="C25" s="15">
        <v>22400</v>
      </c>
      <c r="D25" s="15">
        <v>6682.1012064606193</v>
      </c>
      <c r="E25" s="16">
        <v>70.752086324103573</v>
      </c>
      <c r="F25" s="19">
        <v>6.8679136758964319</v>
      </c>
      <c r="G25" s="22">
        <f t="shared" si="0"/>
        <v>77.62</v>
      </c>
      <c r="I25" s="3"/>
    </row>
    <row r="26" spans="2:9" ht="15" customHeight="1" thickBot="1" x14ac:dyDescent="0.25">
      <c r="B26" s="23" t="s">
        <v>25</v>
      </c>
      <c r="C26" s="24">
        <f>SUM(C6:C25)</f>
        <v>892630</v>
      </c>
      <c r="D26" s="24">
        <f>SUM(D6:D25)-0.01</f>
        <v>425671.8752167676</v>
      </c>
      <c r="E26" s="24">
        <f>SUM(E6:E25)</f>
        <v>4507.1412476485275</v>
      </c>
      <c r="F26" s="24">
        <f>SUM(F6:F25)</f>
        <v>437.50875235147276</v>
      </c>
      <c r="G26" s="25">
        <f>SUM(G6:G25)</f>
        <v>4944.6499999999987</v>
      </c>
    </row>
    <row r="27" spans="2:9" x14ac:dyDescent="0.2">
      <c r="C27" s="4"/>
      <c r="D27" s="4"/>
      <c r="E27" s="4"/>
      <c r="F27" s="4"/>
    </row>
    <row r="28" spans="2:9" x14ac:dyDescent="0.2">
      <c r="C28" s="5"/>
      <c r="D28" s="5"/>
      <c r="E28" s="6"/>
      <c r="F28" s="6"/>
      <c r="G28" s="3"/>
      <c r="I28" s="3"/>
    </row>
    <row r="29" spans="2:9" x14ac:dyDescent="0.2">
      <c r="C29" s="5"/>
      <c r="D29" s="5"/>
      <c r="E29" s="6"/>
      <c r="F29" s="6"/>
    </row>
    <row r="30" spans="2:9" x14ac:dyDescent="0.2">
      <c r="C30" s="4"/>
      <c r="D30" s="4"/>
      <c r="E30" s="4"/>
      <c r="F30" s="4"/>
    </row>
    <row r="31" spans="2:9" x14ac:dyDescent="0.2">
      <c r="C31" s="6"/>
      <c r="D31" s="6"/>
      <c r="E31" s="6"/>
      <c r="F31" s="6"/>
    </row>
    <row r="32" spans="2:9" x14ac:dyDescent="0.2">
      <c r="C32" s="4"/>
      <c r="D32" s="4"/>
      <c r="E32" s="4"/>
      <c r="F32" s="4"/>
    </row>
    <row r="33" spans="3:6" x14ac:dyDescent="0.2">
      <c r="C33" s="4"/>
      <c r="D33" s="6"/>
      <c r="E33" s="4"/>
      <c r="F33" s="6"/>
    </row>
    <row r="34" spans="3:6" x14ac:dyDescent="0.2">
      <c r="C34" s="4"/>
      <c r="D34" s="4"/>
      <c r="E34" s="4"/>
      <c r="F34" s="4"/>
    </row>
    <row r="35" spans="3:6" x14ac:dyDescent="0.2">
      <c r="C35" s="4"/>
      <c r="D35" s="6"/>
      <c r="E35" s="6"/>
      <c r="F35" s="6"/>
    </row>
    <row r="36" spans="3:6" x14ac:dyDescent="0.2">
      <c r="C36" s="4"/>
      <c r="D36" s="4"/>
      <c r="E36" s="4"/>
      <c r="F36" s="4"/>
    </row>
    <row r="37" spans="3:6" x14ac:dyDescent="0.2">
      <c r="C37" s="4"/>
      <c r="D37" s="4"/>
      <c r="E37" s="4"/>
      <c r="F37" s="4"/>
    </row>
    <row r="38" spans="3:6" x14ac:dyDescent="0.2">
      <c r="C38" s="4"/>
      <c r="D38" s="4"/>
      <c r="E38" s="4"/>
      <c r="F38" s="4"/>
    </row>
    <row r="39" spans="3:6" x14ac:dyDescent="0.2">
      <c r="D39" s="6" t="s">
        <v>26</v>
      </c>
      <c r="E39" s="4"/>
      <c r="F39" s="4"/>
    </row>
    <row r="40" spans="3:6" x14ac:dyDescent="0.2">
      <c r="D40" s="4"/>
      <c r="E40" s="4"/>
      <c r="F40" s="4"/>
    </row>
    <row r="41" spans="3:6" x14ac:dyDescent="0.2">
      <c r="D41" s="4"/>
      <c r="E41" s="4"/>
      <c r="F41" s="4"/>
    </row>
    <row r="42" spans="3:6" x14ac:dyDescent="0.2">
      <c r="D42" s="4"/>
      <c r="E42" s="4"/>
      <c r="F42" s="4"/>
    </row>
    <row r="43" spans="3:6" x14ac:dyDescent="0.2">
      <c r="D43" s="4"/>
      <c r="E43" s="4"/>
      <c r="F43" s="4"/>
    </row>
    <row r="44" spans="3:6" x14ac:dyDescent="0.2">
      <c r="D44" s="4"/>
      <c r="E44" s="4"/>
      <c r="F44" s="4"/>
    </row>
    <row r="45" spans="3:6" x14ac:dyDescent="0.2">
      <c r="D45" s="4"/>
      <c r="E45" s="4"/>
      <c r="F45" s="4"/>
    </row>
    <row r="46" spans="3:6" x14ac:dyDescent="0.2">
      <c r="D46" s="4"/>
      <c r="E46" s="4"/>
      <c r="F46" s="4"/>
    </row>
    <row r="47" spans="3:6" x14ac:dyDescent="0.2">
      <c r="D47" s="4"/>
      <c r="E47" s="4"/>
      <c r="F47" s="4"/>
    </row>
    <row r="48" spans="3:6" x14ac:dyDescent="0.2">
      <c r="D48" s="4"/>
      <c r="E48" s="4"/>
      <c r="F48" s="4"/>
    </row>
    <row r="49" spans="4:6" x14ac:dyDescent="0.2">
      <c r="D49" s="4"/>
      <c r="E49" s="4"/>
      <c r="F49" s="4"/>
    </row>
    <row r="50" spans="4:6" x14ac:dyDescent="0.2">
      <c r="D50" s="4"/>
      <c r="E50" s="4"/>
      <c r="F50" s="4"/>
    </row>
    <row r="51" spans="4:6" x14ac:dyDescent="0.2">
      <c r="D51" s="4"/>
      <c r="E51" s="4"/>
      <c r="F51" s="4"/>
    </row>
    <row r="52" spans="4:6" x14ac:dyDescent="0.2">
      <c r="D52" s="4"/>
      <c r="E52" s="4"/>
      <c r="F52" s="4"/>
    </row>
    <row r="53" spans="4:6" x14ac:dyDescent="0.2">
      <c r="D53" s="4"/>
      <c r="E53" s="4"/>
      <c r="F53" s="4"/>
    </row>
    <row r="54" spans="4:6" x14ac:dyDescent="0.2">
      <c r="D54" s="4"/>
      <c r="E54" s="4"/>
      <c r="F54" s="4"/>
    </row>
    <row r="55" spans="4:6" x14ac:dyDescent="0.2">
      <c r="D55" s="4"/>
      <c r="E55" s="4"/>
      <c r="F55" s="4"/>
    </row>
    <row r="56" spans="4:6" x14ac:dyDescent="0.2">
      <c r="D56" s="4"/>
      <c r="E56" s="4"/>
      <c r="F56" s="4"/>
    </row>
    <row r="57" spans="4:6" x14ac:dyDescent="0.2">
      <c r="D57" s="4"/>
      <c r="E57" s="4"/>
      <c r="F57" s="4"/>
    </row>
    <row r="58" spans="4:6" x14ac:dyDescent="0.2">
      <c r="D58" s="4"/>
      <c r="E58" s="4"/>
      <c r="F58" s="4"/>
    </row>
    <row r="59" spans="4:6" x14ac:dyDescent="0.2">
      <c r="D59" s="4"/>
      <c r="E59" s="4"/>
      <c r="F59" s="4"/>
    </row>
    <row r="60" spans="4:6" x14ac:dyDescent="0.2">
      <c r="D60" s="4"/>
      <c r="E60" s="4"/>
      <c r="F60" s="4"/>
    </row>
    <row r="61" spans="4:6" x14ac:dyDescent="0.2">
      <c r="D61" s="4"/>
      <c r="E61" s="4"/>
      <c r="F61" s="4"/>
    </row>
    <row r="62" spans="4:6" x14ac:dyDescent="0.2">
      <c r="D62" s="4"/>
      <c r="E62" s="4"/>
      <c r="F62" s="4"/>
    </row>
    <row r="63" spans="4:6" x14ac:dyDescent="0.2">
      <c r="D63" s="4"/>
      <c r="E63" s="4"/>
      <c r="F63" s="4"/>
    </row>
    <row r="64" spans="4:6" x14ac:dyDescent="0.2">
      <c r="D64" s="4"/>
      <c r="E64" s="4"/>
      <c r="F64" s="4"/>
    </row>
    <row r="65" spans="4:6" x14ac:dyDescent="0.2">
      <c r="D65" s="4"/>
      <c r="E65" s="4"/>
      <c r="F65" s="4"/>
    </row>
    <row r="66" spans="4:6" x14ac:dyDescent="0.2">
      <c r="D66" s="4"/>
      <c r="E66" s="4"/>
      <c r="F66" s="4"/>
    </row>
    <row r="67" spans="4:6" x14ac:dyDescent="0.2">
      <c r="D67" s="4"/>
      <c r="E67" s="4"/>
      <c r="F67" s="4"/>
    </row>
    <row r="68" spans="4:6" x14ac:dyDescent="0.2">
      <c r="D68" s="4"/>
      <c r="E68" s="4"/>
      <c r="F68" s="4"/>
    </row>
    <row r="69" spans="4:6" x14ac:dyDescent="0.2">
      <c r="D69" s="4"/>
      <c r="E69" s="4"/>
      <c r="F69" s="4"/>
    </row>
    <row r="70" spans="4:6" x14ac:dyDescent="0.2">
      <c r="D70" s="4"/>
      <c r="E70" s="4"/>
      <c r="F70" s="4"/>
    </row>
    <row r="71" spans="4:6" x14ac:dyDescent="0.2">
      <c r="D71" s="4"/>
      <c r="E71" s="4"/>
      <c r="F71" s="4"/>
    </row>
    <row r="72" spans="4:6" x14ac:dyDescent="0.2">
      <c r="D72" s="4"/>
      <c r="E72" s="4"/>
      <c r="F72" s="4"/>
    </row>
    <row r="73" spans="4:6" x14ac:dyDescent="0.2">
      <c r="D73" s="4"/>
      <c r="E73" s="4"/>
      <c r="F73" s="4"/>
    </row>
    <row r="74" spans="4:6" x14ac:dyDescent="0.2">
      <c r="D74" s="4"/>
      <c r="E74" s="4"/>
      <c r="F74" s="4"/>
    </row>
    <row r="75" spans="4:6" x14ac:dyDescent="0.2">
      <c r="D75" s="4"/>
      <c r="E75" s="4"/>
      <c r="F75" s="4"/>
    </row>
    <row r="76" spans="4:6" x14ac:dyDescent="0.2">
      <c r="D76" s="4"/>
      <c r="E76" s="4"/>
      <c r="F76" s="4"/>
    </row>
    <row r="77" spans="4:6" x14ac:dyDescent="0.2">
      <c r="D77" s="4"/>
      <c r="E77" s="4"/>
      <c r="F77" s="4"/>
    </row>
    <row r="78" spans="4:6" x14ac:dyDescent="0.2">
      <c r="D78" s="4"/>
      <c r="E78" s="4"/>
      <c r="F78" s="4"/>
    </row>
    <row r="79" spans="4:6" x14ac:dyDescent="0.2">
      <c r="D79" s="4"/>
      <c r="E79" s="4"/>
      <c r="F79" s="4"/>
    </row>
    <row r="80" spans="4:6" x14ac:dyDescent="0.2">
      <c r="D80" s="4"/>
      <c r="E80" s="4"/>
      <c r="F80" s="4"/>
    </row>
    <row r="81" spans="4:6" x14ac:dyDescent="0.2">
      <c r="D81" s="4"/>
      <c r="E81" s="4"/>
      <c r="F81" s="4"/>
    </row>
    <row r="82" spans="4:6" x14ac:dyDescent="0.2">
      <c r="D82" s="4"/>
      <c r="E82" s="4"/>
      <c r="F82" s="4"/>
    </row>
    <row r="83" spans="4:6" x14ac:dyDescent="0.2">
      <c r="D83" s="4"/>
      <c r="E83" s="4"/>
      <c r="F83" s="4"/>
    </row>
    <row r="84" spans="4:6" x14ac:dyDescent="0.2">
      <c r="D84" s="4"/>
      <c r="E84" s="4"/>
      <c r="F84" s="4"/>
    </row>
    <row r="85" spans="4:6" x14ac:dyDescent="0.2">
      <c r="D85" s="4"/>
      <c r="E85" s="4"/>
      <c r="F85" s="4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</sheetData>
  <mergeCells count="2">
    <mergeCell ref="B2:G2"/>
    <mergeCell ref="B3:G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8"/>
  <sheetViews>
    <sheetView workbookViewId="0">
      <selection activeCell="G5" sqref="G5"/>
    </sheetView>
  </sheetViews>
  <sheetFormatPr baseColWidth="10" defaultRowHeight="12.75" x14ac:dyDescent="0.2"/>
  <cols>
    <col min="1" max="1" width="1.7109375" style="1" customWidth="1"/>
    <col min="2" max="2" width="16.7109375" style="1" customWidth="1"/>
    <col min="3" max="4" width="14.28515625" style="1" customWidth="1"/>
    <col min="5" max="5" width="14.85546875" style="1" customWidth="1"/>
    <col min="6" max="6" width="14.7109375" style="1" customWidth="1"/>
    <col min="7" max="7" width="14.28515625" style="1" customWidth="1"/>
    <col min="8" max="8" width="1.7109375" style="1" customWidth="1"/>
    <col min="9" max="10" width="11.42578125" style="1"/>
  </cols>
  <sheetData>
    <row r="2" spans="2:11" x14ac:dyDescent="0.2">
      <c r="B2" s="28" t="s">
        <v>31</v>
      </c>
      <c r="C2" s="29"/>
      <c r="D2" s="29"/>
      <c r="E2" s="29"/>
      <c r="F2" s="29"/>
      <c r="G2" s="29"/>
    </row>
    <row r="3" spans="2:11" x14ac:dyDescent="0.2">
      <c r="B3" s="28" t="s">
        <v>32</v>
      </c>
      <c r="C3" s="29"/>
      <c r="D3" s="29"/>
      <c r="E3" s="29"/>
      <c r="F3" s="29"/>
      <c r="G3" s="29"/>
    </row>
    <row r="4" spans="2:11" ht="8.25" customHeight="1" thickBot="1" x14ac:dyDescent="0.25"/>
    <row r="5" spans="2:11" ht="42" customHeight="1" thickBot="1" x14ac:dyDescent="0.25">
      <c r="B5" s="2" t="s">
        <v>0</v>
      </c>
      <c r="C5" s="2" t="s">
        <v>27</v>
      </c>
      <c r="D5" s="2" t="s">
        <v>2</v>
      </c>
      <c r="E5" s="2" t="s">
        <v>3</v>
      </c>
      <c r="F5" s="2" t="s">
        <v>4</v>
      </c>
      <c r="G5" s="30" t="s">
        <v>36</v>
      </c>
    </row>
    <row r="6" spans="2:11" ht="15" customHeight="1" x14ac:dyDescent="0.2">
      <c r="B6" s="8" t="s">
        <v>5</v>
      </c>
      <c r="C6" s="11">
        <v>153570</v>
      </c>
      <c r="D6" s="11">
        <v>76400.115841383566</v>
      </c>
      <c r="E6" s="12">
        <v>788.59730205584094</v>
      </c>
      <c r="F6" s="17">
        <v>86.642697944159067</v>
      </c>
      <c r="G6" s="20">
        <f>+E6+F6</f>
        <v>875.24</v>
      </c>
      <c r="I6" s="3"/>
      <c r="J6" s="3"/>
      <c r="K6" s="3"/>
    </row>
    <row r="7" spans="2:11" ht="15" customHeight="1" x14ac:dyDescent="0.2">
      <c r="B7" s="9" t="s">
        <v>6</v>
      </c>
      <c r="C7" s="13">
        <v>24865</v>
      </c>
      <c r="D7" s="13">
        <v>12353.348103231803</v>
      </c>
      <c r="E7" s="14">
        <v>127.51050019073925</v>
      </c>
      <c r="F7" s="18">
        <v>14.00949980926076</v>
      </c>
      <c r="G7" s="21">
        <f t="shared" ref="G7:G25" si="0">+E7+F7</f>
        <v>141.52000000000001</v>
      </c>
      <c r="I7" s="3"/>
      <c r="J7" s="3"/>
      <c r="K7" s="3"/>
    </row>
    <row r="8" spans="2:11" ht="15" customHeight="1" x14ac:dyDescent="0.2">
      <c r="B8" s="9" t="s">
        <v>7</v>
      </c>
      <c r="C8" s="13">
        <v>22745</v>
      </c>
      <c r="D8" s="13">
        <v>12087.112152731117</v>
      </c>
      <c r="E8" s="14">
        <v>124.76242906593883</v>
      </c>
      <c r="F8" s="18">
        <v>13.707570934061167</v>
      </c>
      <c r="G8" s="21">
        <f t="shared" si="0"/>
        <v>138.47</v>
      </c>
      <c r="I8" s="3"/>
      <c r="J8" s="3"/>
      <c r="K8" s="3"/>
    </row>
    <row r="9" spans="2:11" ht="15" customHeight="1" x14ac:dyDescent="0.2">
      <c r="B9" s="9" t="s">
        <v>8</v>
      </c>
      <c r="C9" s="13">
        <v>21180</v>
      </c>
      <c r="D9" s="13">
        <v>10873.774542252582</v>
      </c>
      <c r="E9" s="14">
        <v>112.23843279225825</v>
      </c>
      <c r="F9" s="18">
        <v>12.331567207741742</v>
      </c>
      <c r="G9" s="21">
        <f t="shared" si="0"/>
        <v>124.57</v>
      </c>
      <c r="I9" s="3"/>
      <c r="J9" s="3"/>
      <c r="K9" s="3"/>
    </row>
    <row r="10" spans="2:11" ht="15" customHeight="1" x14ac:dyDescent="0.2">
      <c r="B10" s="9" t="s">
        <v>9</v>
      </c>
      <c r="C10" s="13">
        <v>43910</v>
      </c>
      <c r="D10" s="13">
        <v>22623.945459268078</v>
      </c>
      <c r="E10" s="14">
        <v>233.52297512320376</v>
      </c>
      <c r="F10" s="18">
        <v>25.657024876796243</v>
      </c>
      <c r="G10" s="21">
        <f t="shared" si="0"/>
        <v>259.18</v>
      </c>
      <c r="I10" s="3"/>
      <c r="J10" s="3"/>
      <c r="K10" s="3"/>
    </row>
    <row r="11" spans="2:11" ht="15" customHeight="1" x14ac:dyDescent="0.2">
      <c r="B11" s="9" t="s">
        <v>10</v>
      </c>
      <c r="C11" s="13">
        <v>16335</v>
      </c>
      <c r="D11" s="13">
        <v>7840.430516056249</v>
      </c>
      <c r="E11" s="14">
        <v>80.928442108056799</v>
      </c>
      <c r="F11" s="18">
        <v>8.8915578919431937</v>
      </c>
      <c r="G11" s="21">
        <f t="shared" si="0"/>
        <v>89.82</v>
      </c>
      <c r="I11" s="3"/>
      <c r="J11" s="3"/>
      <c r="K11" s="3"/>
    </row>
    <row r="12" spans="2:11" ht="15" customHeight="1" x14ac:dyDescent="0.2">
      <c r="B12" s="9" t="s">
        <v>11</v>
      </c>
      <c r="C12" s="13">
        <v>41215</v>
      </c>
      <c r="D12" s="13">
        <v>19986.900192177683</v>
      </c>
      <c r="E12" s="14">
        <v>206.3035558837872</v>
      </c>
      <c r="F12" s="18">
        <v>22.666444116212801</v>
      </c>
      <c r="G12" s="21">
        <f t="shared" si="0"/>
        <v>228.97</v>
      </c>
      <c r="I12" s="3"/>
      <c r="J12" s="3"/>
      <c r="K12" s="3"/>
    </row>
    <row r="13" spans="2:11" ht="15" customHeight="1" x14ac:dyDescent="0.2">
      <c r="B13" s="9" t="s">
        <v>12</v>
      </c>
      <c r="C13" s="13">
        <v>25730</v>
      </c>
      <c r="D13" s="13">
        <v>13496.853333251138</v>
      </c>
      <c r="E13" s="14">
        <v>139.31369092348854</v>
      </c>
      <c r="F13" s="18">
        <v>15.306309076511468</v>
      </c>
      <c r="G13" s="21">
        <f t="shared" si="0"/>
        <v>154.62</v>
      </c>
      <c r="I13" s="3"/>
      <c r="J13" s="3"/>
      <c r="K13" s="3"/>
    </row>
    <row r="14" spans="2:11" ht="15" customHeight="1" x14ac:dyDescent="0.2">
      <c r="B14" s="9" t="s">
        <v>13</v>
      </c>
      <c r="C14" s="13">
        <v>99300</v>
      </c>
      <c r="D14" s="13">
        <v>50851.939450386642</v>
      </c>
      <c r="E14" s="14">
        <v>524.89059490614079</v>
      </c>
      <c r="F14" s="18">
        <v>57.669405093859154</v>
      </c>
      <c r="G14" s="21">
        <f t="shared" si="0"/>
        <v>582.55999999999995</v>
      </c>
      <c r="I14" s="3"/>
      <c r="J14" s="3"/>
      <c r="K14" s="3"/>
    </row>
    <row r="15" spans="2:11" ht="15" customHeight="1" x14ac:dyDescent="0.2">
      <c r="B15" s="9" t="s">
        <v>14</v>
      </c>
      <c r="C15" s="13">
        <v>92270</v>
      </c>
      <c r="D15" s="13">
        <v>43884.413690070345</v>
      </c>
      <c r="E15" s="14">
        <v>452.97222205972474</v>
      </c>
      <c r="F15" s="18">
        <v>49.767777940275266</v>
      </c>
      <c r="G15" s="21">
        <f t="shared" si="0"/>
        <v>502.74</v>
      </c>
      <c r="I15" s="3"/>
      <c r="J15" s="3"/>
      <c r="K15" s="3"/>
    </row>
    <row r="16" spans="2:11" ht="15" customHeight="1" x14ac:dyDescent="0.2">
      <c r="B16" s="9" t="s">
        <v>15</v>
      </c>
      <c r="C16" s="13">
        <v>13185</v>
      </c>
      <c r="D16" s="13">
        <v>5793.468863846063</v>
      </c>
      <c r="E16" s="14">
        <v>59.799829689509373</v>
      </c>
      <c r="F16" s="18">
        <v>6.5701703104906315</v>
      </c>
      <c r="G16" s="21">
        <f t="shared" si="0"/>
        <v>66.37</v>
      </c>
      <c r="I16" s="3"/>
      <c r="J16" s="3"/>
      <c r="K16" s="3"/>
    </row>
    <row r="17" spans="2:11" ht="15" customHeight="1" x14ac:dyDescent="0.2">
      <c r="B17" s="9" t="s">
        <v>16</v>
      </c>
      <c r="C17" s="13">
        <v>62595</v>
      </c>
      <c r="D17" s="13">
        <v>29882.148503245779</v>
      </c>
      <c r="E17" s="14">
        <v>308.4417010337462</v>
      </c>
      <c r="F17" s="18">
        <v>33.888298966253785</v>
      </c>
      <c r="G17" s="21">
        <f t="shared" si="0"/>
        <v>342.33</v>
      </c>
      <c r="I17" s="3"/>
      <c r="J17" s="3"/>
      <c r="K17" s="3"/>
    </row>
    <row r="18" spans="2:11" ht="15" customHeight="1" x14ac:dyDescent="0.2">
      <c r="B18" s="9" t="s">
        <v>17</v>
      </c>
      <c r="C18" s="13">
        <v>143360</v>
      </c>
      <c r="D18" s="13">
        <v>76997.182694309697</v>
      </c>
      <c r="E18" s="14">
        <v>794.76018943080317</v>
      </c>
      <c r="F18" s="18">
        <v>87.319810569196875</v>
      </c>
      <c r="G18" s="21">
        <f t="shared" si="0"/>
        <v>882.08</v>
      </c>
      <c r="I18" s="3"/>
      <c r="J18" s="3"/>
      <c r="K18" s="3"/>
    </row>
    <row r="19" spans="2:11" ht="15" customHeight="1" x14ac:dyDescent="0.2">
      <c r="B19" s="9" t="s">
        <v>18</v>
      </c>
      <c r="C19" s="13">
        <v>22785</v>
      </c>
      <c r="D19" s="13">
        <v>10377.96464099229</v>
      </c>
      <c r="E19" s="14">
        <v>107.12071345164634</v>
      </c>
      <c r="F19" s="18">
        <v>11.769286548353662</v>
      </c>
      <c r="G19" s="21">
        <f t="shared" si="0"/>
        <v>118.89</v>
      </c>
      <c r="I19" s="3"/>
      <c r="J19" s="3"/>
      <c r="K19" s="3"/>
    </row>
    <row r="20" spans="2:11" ht="15" customHeight="1" x14ac:dyDescent="0.2">
      <c r="B20" s="9" t="s">
        <v>19</v>
      </c>
      <c r="C20" s="13">
        <v>9155</v>
      </c>
      <c r="D20" s="13">
        <v>4410.7877307539775</v>
      </c>
      <c r="E20" s="14">
        <v>45.527879979070484</v>
      </c>
      <c r="F20" s="18">
        <v>5.0021200209295174</v>
      </c>
      <c r="G20" s="21">
        <f t="shared" si="0"/>
        <v>50.53</v>
      </c>
      <c r="I20" s="3"/>
      <c r="J20" s="3"/>
      <c r="K20" s="3"/>
    </row>
    <row r="21" spans="2:11" ht="15" customHeight="1" x14ac:dyDescent="0.2">
      <c r="B21" s="9" t="s">
        <v>20</v>
      </c>
      <c r="C21" s="13">
        <v>32560</v>
      </c>
      <c r="D21" s="13">
        <v>16998.074308524083</v>
      </c>
      <c r="E21" s="14">
        <v>175.45307873192939</v>
      </c>
      <c r="F21" s="18">
        <v>19.276921268070595</v>
      </c>
      <c r="G21" s="21">
        <f t="shared" si="0"/>
        <v>194.73</v>
      </c>
      <c r="I21" s="3"/>
      <c r="J21" s="3"/>
      <c r="K21" s="3"/>
    </row>
    <row r="22" spans="2:11" ht="15" customHeight="1" x14ac:dyDescent="0.2">
      <c r="B22" s="9" t="s">
        <v>21</v>
      </c>
      <c r="C22" s="13">
        <v>4975</v>
      </c>
      <c r="D22" s="13">
        <v>2801.1513611695063</v>
      </c>
      <c r="E22" s="14">
        <v>28.913312260605021</v>
      </c>
      <c r="F22" s="18">
        <v>3.1766877393949819</v>
      </c>
      <c r="G22" s="21">
        <f t="shared" si="0"/>
        <v>32.090000000000003</v>
      </c>
      <c r="I22" s="3"/>
      <c r="J22" s="3"/>
      <c r="K22" s="3"/>
    </row>
    <row r="23" spans="2:11" ht="15" customHeight="1" x14ac:dyDescent="0.2">
      <c r="B23" s="9" t="s">
        <v>22</v>
      </c>
      <c r="C23" s="13">
        <v>875</v>
      </c>
      <c r="D23" s="13">
        <v>405.02780666333774</v>
      </c>
      <c r="E23" s="14">
        <v>4.1806721374012872</v>
      </c>
      <c r="F23" s="18">
        <v>0.4593278625987125</v>
      </c>
      <c r="G23" s="21">
        <f t="shared" si="0"/>
        <v>4.6399999999999997</v>
      </c>
      <c r="I23" s="3"/>
      <c r="J23" s="3"/>
      <c r="K23" s="3"/>
    </row>
    <row r="24" spans="2:11" ht="15" customHeight="1" x14ac:dyDescent="0.2">
      <c r="B24" s="9" t="s">
        <v>23</v>
      </c>
      <c r="C24" s="13">
        <v>910</v>
      </c>
      <c r="D24" s="13">
        <v>496.68280601603277</v>
      </c>
      <c r="E24" s="14">
        <v>5.126729409873561</v>
      </c>
      <c r="F24" s="18">
        <v>0.56327059012643943</v>
      </c>
      <c r="G24" s="21">
        <f t="shared" si="0"/>
        <v>5.69</v>
      </c>
      <c r="I24" s="3"/>
      <c r="J24" s="3"/>
      <c r="K24" s="3"/>
    </row>
    <row r="25" spans="2:11" ht="15" customHeight="1" thickBot="1" x14ac:dyDescent="0.25">
      <c r="B25" s="10" t="s">
        <v>24</v>
      </c>
      <c r="C25" s="15">
        <v>21305</v>
      </c>
      <c r="D25" s="15">
        <v>6222.94</v>
      </c>
      <c r="E25" s="16">
        <v>64.23</v>
      </c>
      <c r="F25" s="19">
        <v>7.06</v>
      </c>
      <c r="G25" s="22">
        <f t="shared" si="0"/>
        <v>71.290000000000006</v>
      </c>
      <c r="I25" s="3"/>
      <c r="J25" s="3"/>
      <c r="K25" s="3"/>
    </row>
    <row r="26" spans="2:11" ht="15" customHeight="1" thickBot="1" x14ac:dyDescent="0.25">
      <c r="B26" s="23" t="s">
        <v>25</v>
      </c>
      <c r="C26" s="24">
        <f>SUM(C6:C25)</f>
        <v>852825</v>
      </c>
      <c r="D26" s="24">
        <f>SUM(D6:D25)</f>
        <v>424784.26199632999</v>
      </c>
      <c r="E26" s="24">
        <f>SUM(E6:E25)</f>
        <v>4384.5942512337633</v>
      </c>
      <c r="F26" s="24">
        <f>SUM(F6:F25)</f>
        <v>481.73574876623599</v>
      </c>
      <c r="G26" s="25">
        <f>SUM(G6:G25)</f>
        <v>4866.329999999999</v>
      </c>
      <c r="J26" s="3"/>
      <c r="K26" s="3"/>
    </row>
    <row r="27" spans="2:11" x14ac:dyDescent="0.2">
      <c r="C27" s="4"/>
      <c r="D27" s="4"/>
      <c r="E27" s="4"/>
      <c r="F27" s="4"/>
    </row>
    <row r="28" spans="2:11" x14ac:dyDescent="0.2">
      <c r="C28" s="7"/>
      <c r="D28" s="7"/>
      <c r="E28" s="6"/>
      <c r="F28" s="6"/>
      <c r="G28" s="3"/>
      <c r="I28" s="3"/>
    </row>
    <row r="29" spans="2:11" x14ac:dyDescent="0.2">
      <c r="C29" s="7"/>
      <c r="D29" s="7"/>
      <c r="E29" s="6"/>
      <c r="F29" s="6"/>
    </row>
    <row r="30" spans="2:11" x14ac:dyDescent="0.2">
      <c r="C30" s="4"/>
      <c r="D30" s="4"/>
      <c r="E30" s="4"/>
      <c r="F30" s="4"/>
    </row>
    <row r="31" spans="2:11" x14ac:dyDescent="0.2">
      <c r="C31" s="6"/>
      <c r="D31" s="6"/>
      <c r="E31" s="6"/>
      <c r="F31" s="6"/>
    </row>
    <row r="32" spans="2:11" x14ac:dyDescent="0.2">
      <c r="C32" s="4"/>
      <c r="D32" s="4"/>
      <c r="E32" s="4"/>
      <c r="F32" s="4"/>
    </row>
    <row r="33" spans="3:6" x14ac:dyDescent="0.2">
      <c r="C33" s="4"/>
      <c r="D33" s="6"/>
      <c r="E33" s="4"/>
      <c r="F33" s="6"/>
    </row>
    <row r="34" spans="3:6" x14ac:dyDescent="0.2">
      <c r="C34" s="4"/>
      <c r="D34" s="4"/>
      <c r="E34" s="4"/>
      <c r="F34" s="4"/>
    </row>
    <row r="35" spans="3:6" x14ac:dyDescent="0.2">
      <c r="C35" s="4"/>
      <c r="D35" s="6"/>
      <c r="E35" s="6"/>
      <c r="F35" s="6"/>
    </row>
    <row r="36" spans="3:6" x14ac:dyDescent="0.2">
      <c r="C36" s="4"/>
      <c r="D36" s="4"/>
      <c r="E36" s="4"/>
      <c r="F36" s="4"/>
    </row>
    <row r="37" spans="3:6" x14ac:dyDescent="0.2">
      <c r="C37" s="4"/>
      <c r="D37" s="4"/>
      <c r="E37" s="4"/>
      <c r="F37" s="4"/>
    </row>
    <row r="38" spans="3:6" x14ac:dyDescent="0.2">
      <c r="C38" s="4"/>
      <c r="D38" s="4"/>
      <c r="E38" s="4"/>
      <c r="F38" s="4"/>
    </row>
    <row r="39" spans="3:6" x14ac:dyDescent="0.2">
      <c r="D39" s="6" t="s">
        <v>26</v>
      </c>
      <c r="E39" s="4"/>
      <c r="F39" s="4"/>
    </row>
    <row r="40" spans="3:6" x14ac:dyDescent="0.2">
      <c r="D40" s="4"/>
      <c r="E40" s="4"/>
      <c r="F40" s="4"/>
    </row>
    <row r="41" spans="3:6" x14ac:dyDescent="0.2">
      <c r="D41" s="4"/>
      <c r="E41" s="4"/>
      <c r="F41" s="4"/>
    </row>
    <row r="42" spans="3:6" x14ac:dyDescent="0.2">
      <c r="D42" s="4"/>
      <c r="E42" s="4"/>
      <c r="F42" s="4"/>
    </row>
    <row r="43" spans="3:6" x14ac:dyDescent="0.2">
      <c r="D43" s="4"/>
      <c r="E43" s="4"/>
      <c r="F43" s="4"/>
    </row>
    <row r="44" spans="3:6" x14ac:dyDescent="0.2">
      <c r="D44" s="4"/>
      <c r="E44" s="4"/>
      <c r="F44" s="4"/>
    </row>
    <row r="45" spans="3:6" x14ac:dyDescent="0.2">
      <c r="D45" s="4"/>
      <c r="E45" s="4"/>
      <c r="F45" s="4"/>
    </row>
    <row r="46" spans="3:6" x14ac:dyDescent="0.2">
      <c r="D46" s="4"/>
      <c r="E46" s="4"/>
      <c r="F46" s="4"/>
    </row>
    <row r="47" spans="3:6" x14ac:dyDescent="0.2">
      <c r="D47" s="4"/>
      <c r="E47" s="4"/>
      <c r="F47" s="4"/>
    </row>
    <row r="48" spans="3:6" x14ac:dyDescent="0.2">
      <c r="D48" s="4"/>
      <c r="E48" s="4"/>
      <c r="F48" s="4"/>
    </row>
    <row r="49" spans="4:6" x14ac:dyDescent="0.2">
      <c r="D49" s="4"/>
      <c r="E49" s="4"/>
      <c r="F49" s="4"/>
    </row>
    <row r="50" spans="4:6" x14ac:dyDescent="0.2">
      <c r="D50" s="4"/>
      <c r="E50" s="4"/>
      <c r="F50" s="4"/>
    </row>
    <row r="51" spans="4:6" x14ac:dyDescent="0.2">
      <c r="D51" s="4"/>
      <c r="E51" s="4"/>
      <c r="F51" s="4"/>
    </row>
    <row r="52" spans="4:6" x14ac:dyDescent="0.2">
      <c r="D52" s="4"/>
      <c r="E52" s="4"/>
      <c r="F52" s="4"/>
    </row>
    <row r="53" spans="4:6" x14ac:dyDescent="0.2">
      <c r="D53" s="4"/>
      <c r="E53" s="4"/>
      <c r="F53" s="4"/>
    </row>
    <row r="54" spans="4:6" x14ac:dyDescent="0.2">
      <c r="D54" s="4"/>
      <c r="E54" s="4"/>
      <c r="F54" s="4"/>
    </row>
    <row r="55" spans="4:6" x14ac:dyDescent="0.2">
      <c r="D55" s="4"/>
      <c r="E55" s="4"/>
      <c r="F55" s="4"/>
    </row>
    <row r="56" spans="4:6" x14ac:dyDescent="0.2">
      <c r="D56" s="4"/>
      <c r="E56" s="4"/>
      <c r="F56" s="4"/>
    </row>
    <row r="57" spans="4:6" x14ac:dyDescent="0.2">
      <c r="D57" s="4"/>
      <c r="E57" s="4"/>
      <c r="F57" s="4"/>
    </row>
    <row r="58" spans="4:6" x14ac:dyDescent="0.2">
      <c r="D58" s="4"/>
      <c r="E58" s="4"/>
      <c r="F58" s="4"/>
    </row>
    <row r="59" spans="4:6" x14ac:dyDescent="0.2">
      <c r="D59" s="4"/>
      <c r="E59" s="4"/>
      <c r="F59" s="4"/>
    </row>
    <row r="60" spans="4:6" x14ac:dyDescent="0.2">
      <c r="D60" s="4"/>
      <c r="E60" s="4"/>
      <c r="F60" s="4"/>
    </row>
    <row r="61" spans="4:6" x14ac:dyDescent="0.2">
      <c r="D61" s="4"/>
      <c r="E61" s="4"/>
      <c r="F61" s="4"/>
    </row>
    <row r="62" spans="4:6" x14ac:dyDescent="0.2">
      <c r="D62" s="4"/>
      <c r="E62" s="4"/>
      <c r="F62" s="4"/>
    </row>
    <row r="63" spans="4:6" x14ac:dyDescent="0.2">
      <c r="D63" s="4"/>
      <c r="E63" s="4"/>
      <c r="F63" s="4"/>
    </row>
    <row r="64" spans="4:6" x14ac:dyDescent="0.2">
      <c r="D64" s="4"/>
      <c r="E64" s="4"/>
      <c r="F64" s="4"/>
    </row>
    <row r="65" spans="4:6" x14ac:dyDescent="0.2">
      <c r="D65" s="4"/>
      <c r="E65" s="4"/>
      <c r="F65" s="4"/>
    </row>
    <row r="66" spans="4:6" x14ac:dyDescent="0.2">
      <c r="D66" s="4"/>
      <c r="E66" s="4"/>
      <c r="F66" s="4"/>
    </row>
    <row r="67" spans="4:6" x14ac:dyDescent="0.2">
      <c r="D67" s="4"/>
      <c r="E67" s="4"/>
      <c r="F67" s="4"/>
    </row>
    <row r="68" spans="4:6" x14ac:dyDescent="0.2">
      <c r="D68" s="4"/>
      <c r="E68" s="4"/>
      <c r="F68" s="4"/>
    </row>
    <row r="69" spans="4:6" x14ac:dyDescent="0.2">
      <c r="D69" s="4"/>
      <c r="E69" s="4"/>
      <c r="F69" s="4"/>
    </row>
    <row r="70" spans="4:6" x14ac:dyDescent="0.2">
      <c r="D70" s="4"/>
      <c r="E70" s="4"/>
      <c r="F70" s="4"/>
    </row>
    <row r="71" spans="4:6" x14ac:dyDescent="0.2">
      <c r="D71" s="4"/>
      <c r="E71" s="4"/>
      <c r="F71" s="4"/>
    </row>
    <row r="72" spans="4:6" x14ac:dyDescent="0.2">
      <c r="D72" s="4"/>
      <c r="E72" s="4"/>
      <c r="F72" s="4"/>
    </row>
    <row r="73" spans="4:6" x14ac:dyDescent="0.2">
      <c r="D73" s="4"/>
      <c r="E73" s="4"/>
      <c r="F73" s="4"/>
    </row>
    <row r="74" spans="4:6" x14ac:dyDescent="0.2">
      <c r="D74" s="4"/>
      <c r="E74" s="4"/>
      <c r="F74" s="4"/>
    </row>
    <row r="75" spans="4:6" x14ac:dyDescent="0.2">
      <c r="D75" s="4"/>
      <c r="E75" s="4"/>
      <c r="F75" s="4"/>
    </row>
    <row r="76" spans="4:6" x14ac:dyDescent="0.2">
      <c r="D76" s="4"/>
      <c r="E76" s="4"/>
      <c r="F76" s="4"/>
    </row>
    <row r="77" spans="4:6" x14ac:dyDescent="0.2">
      <c r="D77" s="4"/>
      <c r="E77" s="4"/>
      <c r="F77" s="4"/>
    </row>
    <row r="78" spans="4:6" x14ac:dyDescent="0.2">
      <c r="D78" s="4"/>
      <c r="E78" s="4"/>
      <c r="F78" s="4"/>
    </row>
    <row r="79" spans="4:6" x14ac:dyDescent="0.2">
      <c r="D79" s="4"/>
      <c r="E79" s="4"/>
      <c r="F79" s="4"/>
    </row>
    <row r="80" spans="4:6" x14ac:dyDescent="0.2">
      <c r="D80" s="4"/>
      <c r="E80" s="4"/>
      <c r="F80" s="4"/>
    </row>
    <row r="81" spans="4:6" x14ac:dyDescent="0.2">
      <c r="D81" s="4"/>
      <c r="E81" s="4"/>
      <c r="F81" s="4"/>
    </row>
    <row r="82" spans="4:6" x14ac:dyDescent="0.2">
      <c r="D82" s="4"/>
      <c r="E82" s="4"/>
      <c r="F82" s="4"/>
    </row>
    <row r="83" spans="4:6" x14ac:dyDescent="0.2">
      <c r="D83" s="4"/>
      <c r="E83" s="4"/>
      <c r="F83" s="4"/>
    </row>
    <row r="84" spans="4:6" x14ac:dyDescent="0.2">
      <c r="D84" s="4"/>
      <c r="E84" s="4"/>
      <c r="F84" s="4"/>
    </row>
    <row r="85" spans="4:6" x14ac:dyDescent="0.2">
      <c r="D85" s="4"/>
      <c r="E85" s="4"/>
      <c r="F85" s="4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</sheetData>
  <mergeCells count="2">
    <mergeCell ref="B2:G2"/>
    <mergeCell ref="B3:G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8"/>
  <sheetViews>
    <sheetView workbookViewId="0">
      <selection activeCell="B2" sqref="B2:G2"/>
    </sheetView>
  </sheetViews>
  <sheetFormatPr baseColWidth="10" defaultRowHeight="12.75" x14ac:dyDescent="0.2"/>
  <cols>
    <col min="1" max="1" width="0.5703125" style="1" customWidth="1"/>
    <col min="2" max="2" width="16.7109375" style="1" customWidth="1"/>
    <col min="3" max="4" width="14.28515625" style="1" customWidth="1"/>
    <col min="5" max="5" width="14.85546875" style="1" customWidth="1"/>
    <col min="6" max="6" width="14.7109375" style="1" customWidth="1"/>
    <col min="7" max="7" width="14.28515625" style="1" customWidth="1"/>
    <col min="8" max="8" width="1.7109375" style="1" customWidth="1"/>
    <col min="9" max="10" width="11.42578125" style="1"/>
  </cols>
  <sheetData>
    <row r="2" spans="2:11" x14ac:dyDescent="0.2">
      <c r="B2" s="28" t="s">
        <v>31</v>
      </c>
      <c r="C2" s="29"/>
      <c r="D2" s="29"/>
      <c r="E2" s="29"/>
      <c r="F2" s="29"/>
      <c r="G2" s="29"/>
    </row>
    <row r="3" spans="2:11" x14ac:dyDescent="0.2">
      <c r="B3" s="28" t="s">
        <v>33</v>
      </c>
      <c r="C3" s="29"/>
      <c r="D3" s="29"/>
      <c r="E3" s="29"/>
      <c r="F3" s="29"/>
      <c r="G3" s="29"/>
    </row>
    <row r="4" spans="2:11" ht="6.75" customHeight="1" thickBot="1" x14ac:dyDescent="0.25"/>
    <row r="5" spans="2:11" ht="41.25" customHeight="1" thickBot="1" x14ac:dyDescent="0.25">
      <c r="B5" s="2" t="s">
        <v>0</v>
      </c>
      <c r="C5" s="2" t="s">
        <v>28</v>
      </c>
      <c r="D5" s="2" t="s">
        <v>2</v>
      </c>
      <c r="E5" s="2" t="s">
        <v>3</v>
      </c>
      <c r="F5" s="2" t="s">
        <v>4</v>
      </c>
      <c r="G5" s="30" t="s">
        <v>36</v>
      </c>
    </row>
    <row r="6" spans="2:11" ht="15" customHeight="1" x14ac:dyDescent="0.2">
      <c r="B6" s="8" t="s">
        <v>5</v>
      </c>
      <c r="C6" s="11">
        <v>116120</v>
      </c>
      <c r="D6" s="11">
        <v>57188.068772184844</v>
      </c>
      <c r="E6" s="12">
        <v>582.85865555100236</v>
      </c>
      <c r="F6" s="17">
        <v>62.241344448997665</v>
      </c>
      <c r="G6" s="20">
        <f>+E6+F6</f>
        <v>645.1</v>
      </c>
      <c r="I6" s="3"/>
      <c r="J6" s="3"/>
      <c r="K6" s="3"/>
    </row>
    <row r="7" spans="2:11" ht="15" customHeight="1" x14ac:dyDescent="0.2">
      <c r="B7" s="9" t="s">
        <v>6</v>
      </c>
      <c r="C7" s="13">
        <v>16290</v>
      </c>
      <c r="D7" s="13">
        <v>8674.3954880767105</v>
      </c>
      <c r="E7" s="14">
        <v>88.409114006612256</v>
      </c>
      <c r="F7" s="18">
        <v>9.440885993387738</v>
      </c>
      <c r="G7" s="21">
        <f t="shared" ref="G7:G25" si="0">+E7+F7</f>
        <v>97.85</v>
      </c>
      <c r="I7" s="3"/>
      <c r="J7" s="3"/>
      <c r="K7" s="3"/>
    </row>
    <row r="8" spans="2:11" ht="15" customHeight="1" x14ac:dyDescent="0.2">
      <c r="B8" s="9" t="s">
        <v>7</v>
      </c>
      <c r="C8" s="13">
        <v>19145</v>
      </c>
      <c r="D8" s="13">
        <v>10203.606751943073</v>
      </c>
      <c r="E8" s="14">
        <v>103.99477794748161</v>
      </c>
      <c r="F8" s="18">
        <v>11.105222052518386</v>
      </c>
      <c r="G8" s="21">
        <f t="shared" si="0"/>
        <v>115.1</v>
      </c>
      <c r="I8" s="3"/>
      <c r="J8" s="3"/>
      <c r="K8" s="3"/>
    </row>
    <row r="9" spans="2:11" ht="15" customHeight="1" x14ac:dyDescent="0.2">
      <c r="B9" s="9" t="s">
        <v>8</v>
      </c>
      <c r="C9" s="13">
        <v>16960</v>
      </c>
      <c r="D9" s="13">
        <v>9218.706048084794</v>
      </c>
      <c r="E9" s="14">
        <v>93.956706852811564</v>
      </c>
      <c r="F9" s="18">
        <v>10.033293147188431</v>
      </c>
      <c r="G9" s="21">
        <f t="shared" si="0"/>
        <v>103.99</v>
      </c>
      <c r="I9" s="3"/>
      <c r="J9" s="3"/>
      <c r="K9" s="3"/>
    </row>
    <row r="10" spans="2:11" ht="15" customHeight="1" x14ac:dyDescent="0.2">
      <c r="B10" s="9" t="s">
        <v>9</v>
      </c>
      <c r="C10" s="13">
        <v>33960</v>
      </c>
      <c r="D10" s="13">
        <v>16922.384820837644</v>
      </c>
      <c r="E10" s="14">
        <v>172.47231244478505</v>
      </c>
      <c r="F10" s="18">
        <v>18.41768755521494</v>
      </c>
      <c r="G10" s="21">
        <f t="shared" si="0"/>
        <v>190.89</v>
      </c>
      <c r="I10" s="3"/>
      <c r="J10" s="3"/>
      <c r="K10" s="3"/>
    </row>
    <row r="11" spans="2:11" ht="15" customHeight="1" x14ac:dyDescent="0.2">
      <c r="B11" s="9" t="s">
        <v>10</v>
      </c>
      <c r="C11" s="13">
        <v>10050</v>
      </c>
      <c r="D11" s="13">
        <v>5669.1629173480396</v>
      </c>
      <c r="E11" s="14">
        <v>57.77989617499086</v>
      </c>
      <c r="F11" s="18">
        <v>6.1701038250091429</v>
      </c>
      <c r="G11" s="21">
        <f t="shared" si="0"/>
        <v>63.95</v>
      </c>
      <c r="I11" s="3"/>
      <c r="J11" s="3"/>
      <c r="K11" s="3"/>
    </row>
    <row r="12" spans="2:11" ht="15" customHeight="1" x14ac:dyDescent="0.2">
      <c r="B12" s="9" t="s">
        <v>11</v>
      </c>
      <c r="C12" s="13">
        <v>29510</v>
      </c>
      <c r="D12" s="13">
        <v>14335.579911874145</v>
      </c>
      <c r="E12" s="14">
        <v>146.10769367408557</v>
      </c>
      <c r="F12" s="18">
        <v>15.602306325914441</v>
      </c>
      <c r="G12" s="21">
        <f t="shared" si="0"/>
        <v>161.71</v>
      </c>
      <c r="I12" s="3"/>
      <c r="J12" s="3"/>
      <c r="K12" s="3"/>
    </row>
    <row r="13" spans="2:11" ht="15" customHeight="1" x14ac:dyDescent="0.2">
      <c r="B13" s="9" t="s">
        <v>12</v>
      </c>
      <c r="C13" s="13">
        <v>19480</v>
      </c>
      <c r="D13" s="13">
        <v>9555.5757757770953</v>
      </c>
      <c r="E13" s="14">
        <v>97.390070503553787</v>
      </c>
      <c r="F13" s="18">
        <v>10.399929496446219</v>
      </c>
      <c r="G13" s="21">
        <f t="shared" si="0"/>
        <v>107.79</v>
      </c>
      <c r="I13" s="3"/>
      <c r="J13" s="3"/>
      <c r="K13" s="3"/>
    </row>
    <row r="14" spans="2:11" ht="15" customHeight="1" x14ac:dyDescent="0.2">
      <c r="B14" s="9" t="s">
        <v>13</v>
      </c>
      <c r="C14" s="13">
        <v>82700</v>
      </c>
      <c r="D14" s="13">
        <v>42067.050495217598</v>
      </c>
      <c r="E14" s="14">
        <v>428.74580347018622</v>
      </c>
      <c r="F14" s="18">
        <v>45.784196529813755</v>
      </c>
      <c r="G14" s="21">
        <f t="shared" si="0"/>
        <v>474.53</v>
      </c>
      <c r="I14" s="3"/>
      <c r="J14" s="3"/>
      <c r="K14" s="3"/>
    </row>
    <row r="15" spans="2:11" ht="15" customHeight="1" x14ac:dyDescent="0.2">
      <c r="B15" s="9" t="s">
        <v>14</v>
      </c>
      <c r="C15" s="13">
        <v>81745</v>
      </c>
      <c r="D15" s="13">
        <v>39607.901483063812</v>
      </c>
      <c r="E15" s="14">
        <v>403.68224881976806</v>
      </c>
      <c r="F15" s="18">
        <v>43.107751180231958</v>
      </c>
      <c r="G15" s="21">
        <f t="shared" si="0"/>
        <v>446.79</v>
      </c>
      <c r="I15" s="3"/>
      <c r="J15" s="3"/>
      <c r="K15" s="3"/>
    </row>
    <row r="16" spans="2:11" ht="15" customHeight="1" x14ac:dyDescent="0.2">
      <c r="B16" s="9" t="s">
        <v>15</v>
      </c>
      <c r="C16" s="13">
        <v>16845</v>
      </c>
      <c r="D16" s="13">
        <v>7814.4911831779473</v>
      </c>
      <c r="E16" s="14">
        <v>79.645001529717661</v>
      </c>
      <c r="F16" s="18">
        <v>8.5049984702823451</v>
      </c>
      <c r="G16" s="21">
        <f t="shared" si="0"/>
        <v>88.15</v>
      </c>
      <c r="I16" s="3"/>
      <c r="J16" s="3"/>
      <c r="K16" s="3"/>
    </row>
    <row r="17" spans="2:11" ht="15" customHeight="1" x14ac:dyDescent="0.2">
      <c r="B17" s="9" t="s">
        <v>16</v>
      </c>
      <c r="C17" s="13">
        <v>46015</v>
      </c>
      <c r="D17" s="13">
        <v>22042.804681760597</v>
      </c>
      <c r="E17" s="14">
        <v>224.65943993606689</v>
      </c>
      <c r="F17" s="18">
        <v>23.990560063933117</v>
      </c>
      <c r="G17" s="21">
        <f t="shared" si="0"/>
        <v>248.65</v>
      </c>
      <c r="I17" s="3"/>
      <c r="J17" s="3"/>
      <c r="K17" s="3"/>
    </row>
    <row r="18" spans="2:11" ht="15" customHeight="1" x14ac:dyDescent="0.2">
      <c r="B18" s="9" t="s">
        <v>17</v>
      </c>
      <c r="C18" s="13">
        <v>123505</v>
      </c>
      <c r="D18" s="13">
        <v>67214.375667447748</v>
      </c>
      <c r="E18" s="14">
        <v>685.04639999809331</v>
      </c>
      <c r="F18" s="18">
        <v>73.153600001906739</v>
      </c>
      <c r="G18" s="21">
        <f t="shared" si="0"/>
        <v>758.2</v>
      </c>
      <c r="I18" s="3"/>
      <c r="J18" s="3"/>
      <c r="K18" s="3"/>
    </row>
    <row r="19" spans="2:11" ht="15" customHeight="1" x14ac:dyDescent="0.2">
      <c r="B19" s="9" t="s">
        <v>18</v>
      </c>
      <c r="C19" s="13">
        <v>12605</v>
      </c>
      <c r="D19" s="13">
        <v>7034.3718137852529</v>
      </c>
      <c r="E19" s="14">
        <v>71.694054127998811</v>
      </c>
      <c r="F19" s="18">
        <v>7.6559458720011833</v>
      </c>
      <c r="G19" s="21">
        <f t="shared" si="0"/>
        <v>79.349999999999994</v>
      </c>
      <c r="I19" s="3"/>
      <c r="J19" s="3"/>
      <c r="K19" s="3"/>
    </row>
    <row r="20" spans="2:11" ht="15" customHeight="1" x14ac:dyDescent="0.2">
      <c r="B20" s="9" t="s">
        <v>19</v>
      </c>
      <c r="C20" s="13">
        <v>7575</v>
      </c>
      <c r="D20" s="13">
        <v>3185.1919252590314</v>
      </c>
      <c r="E20" s="14">
        <v>32.463356834517924</v>
      </c>
      <c r="F20" s="18">
        <v>3.4666431654820755</v>
      </c>
      <c r="G20" s="21">
        <f t="shared" si="0"/>
        <v>35.93</v>
      </c>
      <c r="I20" s="3"/>
      <c r="J20" s="3"/>
      <c r="K20" s="3"/>
    </row>
    <row r="21" spans="2:11" ht="15" customHeight="1" x14ac:dyDescent="0.2">
      <c r="B21" s="9" t="s">
        <v>20</v>
      </c>
      <c r="C21" s="13">
        <v>23825</v>
      </c>
      <c r="D21" s="13">
        <v>12124.650699072579</v>
      </c>
      <c r="E21" s="14">
        <v>123.57398592421423</v>
      </c>
      <c r="F21" s="18">
        <v>13.196014075785783</v>
      </c>
      <c r="G21" s="21">
        <f t="shared" si="0"/>
        <v>136.77000000000001</v>
      </c>
      <c r="I21" s="3"/>
      <c r="J21" s="3"/>
      <c r="K21" s="3"/>
    </row>
    <row r="22" spans="2:11" ht="15" customHeight="1" x14ac:dyDescent="0.2">
      <c r="B22" s="9" t="s">
        <v>21</v>
      </c>
      <c r="C22" s="13">
        <v>4400</v>
      </c>
      <c r="D22" s="13">
        <v>2639.1083666841459</v>
      </c>
      <c r="E22" s="14">
        <v>26.897693653314743</v>
      </c>
      <c r="F22" s="18">
        <v>2.8723063466852565</v>
      </c>
      <c r="G22" s="21">
        <f t="shared" si="0"/>
        <v>29.77</v>
      </c>
      <c r="I22" s="3"/>
      <c r="J22" s="3"/>
      <c r="K22" s="3"/>
    </row>
    <row r="23" spans="2:11" ht="15" customHeight="1" x14ac:dyDescent="0.2">
      <c r="B23" s="9" t="s">
        <v>22</v>
      </c>
      <c r="C23" s="13">
        <v>575</v>
      </c>
      <c r="D23" s="13">
        <v>351.94021551011292</v>
      </c>
      <c r="E23" s="14">
        <v>3.5869614982754299</v>
      </c>
      <c r="F23" s="18">
        <v>0.38303850172457032</v>
      </c>
      <c r="G23" s="21">
        <f t="shared" si="0"/>
        <v>3.97</v>
      </c>
      <c r="I23" s="3"/>
      <c r="J23" s="3"/>
      <c r="K23" s="3"/>
    </row>
    <row r="24" spans="2:11" ht="15" customHeight="1" x14ac:dyDescent="0.2">
      <c r="B24" s="9" t="s">
        <v>23</v>
      </c>
      <c r="C24" s="13">
        <v>775</v>
      </c>
      <c r="D24" s="13">
        <v>506.19109082184997</v>
      </c>
      <c r="E24" s="14">
        <v>5.1590806436152894</v>
      </c>
      <c r="F24" s="18">
        <v>0.55091935638471057</v>
      </c>
      <c r="G24" s="21">
        <f t="shared" si="0"/>
        <v>5.71</v>
      </c>
      <c r="I24" s="3"/>
      <c r="J24" s="3"/>
      <c r="K24" s="3"/>
    </row>
    <row r="25" spans="2:11" ht="15" customHeight="1" thickBot="1" x14ac:dyDescent="0.25">
      <c r="B25" s="10" t="s">
        <v>24</v>
      </c>
      <c r="C25" s="15">
        <v>13725</v>
      </c>
      <c r="D25" s="15">
        <v>3659.4690418784539</v>
      </c>
      <c r="E25" s="16">
        <v>37.299999999999997</v>
      </c>
      <c r="F25" s="19">
        <v>3.98</v>
      </c>
      <c r="G25" s="22">
        <f t="shared" si="0"/>
        <v>41.279999999999994</v>
      </c>
      <c r="I25" s="3"/>
      <c r="J25" s="3"/>
      <c r="K25" s="3"/>
    </row>
    <row r="26" spans="2:11" ht="15" customHeight="1" thickBot="1" x14ac:dyDescent="0.25">
      <c r="B26" s="23" t="s">
        <v>25</v>
      </c>
      <c r="C26" s="24">
        <f>SUM(C6:C25)</f>
        <v>675805</v>
      </c>
      <c r="D26" s="24">
        <f>SUM(D6:D25)</f>
        <v>340015.02714980557</v>
      </c>
      <c r="E26" s="24">
        <f>SUM(E6:E25)</f>
        <v>3465.4232535910919</v>
      </c>
      <c r="F26" s="24">
        <f>SUM(F6:F25)</f>
        <v>370.05674640890851</v>
      </c>
      <c r="G26" s="25">
        <f>SUM(G6:G25)</f>
        <v>3835.4800000000005</v>
      </c>
      <c r="J26" s="3"/>
      <c r="K26" s="3"/>
    </row>
    <row r="27" spans="2:11" x14ac:dyDescent="0.2">
      <c r="C27" s="4"/>
      <c r="D27" s="4"/>
      <c r="E27" s="4"/>
      <c r="F27" s="4"/>
    </row>
    <row r="28" spans="2:11" x14ac:dyDescent="0.2">
      <c r="C28" s="7"/>
      <c r="D28" s="7"/>
      <c r="E28" s="6"/>
      <c r="F28" s="6"/>
      <c r="G28" s="3"/>
      <c r="I28" s="3"/>
    </row>
    <row r="29" spans="2:11" x14ac:dyDescent="0.2">
      <c r="C29" s="7"/>
      <c r="D29" s="7"/>
      <c r="E29" s="6"/>
      <c r="F29" s="6"/>
    </row>
    <row r="30" spans="2:11" x14ac:dyDescent="0.2">
      <c r="C30" s="4"/>
      <c r="D30" s="4"/>
      <c r="E30" s="4"/>
      <c r="F30" s="4"/>
    </row>
    <row r="31" spans="2:11" x14ac:dyDescent="0.2">
      <c r="C31" s="6"/>
      <c r="D31" s="6"/>
      <c r="E31" s="6"/>
      <c r="F31" s="6"/>
    </row>
    <row r="32" spans="2:11" x14ac:dyDescent="0.2">
      <c r="C32" s="4"/>
      <c r="D32" s="4"/>
      <c r="E32" s="4"/>
      <c r="F32" s="4"/>
    </row>
    <row r="33" spans="3:6" x14ac:dyDescent="0.2">
      <c r="C33" s="4"/>
      <c r="D33" s="6"/>
      <c r="E33" s="4"/>
      <c r="F33" s="6"/>
    </row>
    <row r="34" spans="3:6" x14ac:dyDescent="0.2">
      <c r="C34" s="4"/>
      <c r="D34" s="4"/>
      <c r="E34" s="4"/>
      <c r="F34" s="4"/>
    </row>
    <row r="35" spans="3:6" x14ac:dyDescent="0.2">
      <c r="C35" s="4"/>
      <c r="D35" s="6"/>
      <c r="E35" s="6"/>
      <c r="F35" s="6"/>
    </row>
    <row r="36" spans="3:6" x14ac:dyDescent="0.2">
      <c r="C36" s="4"/>
      <c r="D36" s="4"/>
      <c r="E36" s="4"/>
      <c r="F36" s="4"/>
    </row>
    <row r="37" spans="3:6" x14ac:dyDescent="0.2">
      <c r="C37" s="4"/>
      <c r="D37" s="4"/>
      <c r="E37" s="4"/>
      <c r="F37" s="4"/>
    </row>
    <row r="38" spans="3:6" x14ac:dyDescent="0.2">
      <c r="C38" s="4"/>
      <c r="D38" s="4"/>
      <c r="E38" s="4"/>
      <c r="F38" s="4"/>
    </row>
    <row r="39" spans="3:6" x14ac:dyDescent="0.2">
      <c r="D39" s="6" t="s">
        <v>26</v>
      </c>
      <c r="E39" s="4"/>
      <c r="F39" s="4"/>
    </row>
    <row r="40" spans="3:6" x14ac:dyDescent="0.2">
      <c r="D40" s="4"/>
      <c r="E40" s="4"/>
      <c r="F40" s="4"/>
    </row>
    <row r="41" spans="3:6" x14ac:dyDescent="0.2">
      <c r="D41" s="4"/>
      <c r="E41" s="4"/>
      <c r="F41" s="4"/>
    </row>
    <row r="42" spans="3:6" x14ac:dyDescent="0.2">
      <c r="D42" s="4"/>
      <c r="E42" s="4"/>
      <c r="F42" s="4"/>
    </row>
    <row r="43" spans="3:6" x14ac:dyDescent="0.2">
      <c r="D43" s="4"/>
      <c r="E43" s="4"/>
      <c r="F43" s="4"/>
    </row>
    <row r="44" spans="3:6" x14ac:dyDescent="0.2">
      <c r="D44" s="4"/>
      <c r="E44" s="4"/>
      <c r="F44" s="4"/>
    </row>
    <row r="45" spans="3:6" x14ac:dyDescent="0.2">
      <c r="D45" s="4"/>
      <c r="E45" s="4"/>
      <c r="F45" s="4"/>
    </row>
    <row r="46" spans="3:6" x14ac:dyDescent="0.2">
      <c r="D46" s="4"/>
      <c r="E46" s="4"/>
      <c r="F46" s="4"/>
    </row>
    <row r="47" spans="3:6" x14ac:dyDescent="0.2">
      <c r="D47" s="4"/>
      <c r="E47" s="4"/>
      <c r="F47" s="4"/>
    </row>
    <row r="48" spans="3:6" x14ac:dyDescent="0.2">
      <c r="D48" s="4"/>
      <c r="E48" s="4"/>
      <c r="F48" s="4"/>
    </row>
    <row r="49" spans="4:6" x14ac:dyDescent="0.2">
      <c r="D49" s="4"/>
      <c r="E49" s="4"/>
      <c r="F49" s="4"/>
    </row>
    <row r="50" spans="4:6" x14ac:dyDescent="0.2">
      <c r="D50" s="4"/>
      <c r="E50" s="4"/>
      <c r="F50" s="4"/>
    </row>
    <row r="51" spans="4:6" x14ac:dyDescent="0.2">
      <c r="D51" s="4"/>
      <c r="E51" s="4"/>
      <c r="F51" s="4"/>
    </row>
    <row r="52" spans="4:6" x14ac:dyDescent="0.2">
      <c r="D52" s="4"/>
      <c r="E52" s="4"/>
      <c r="F52" s="4"/>
    </row>
    <row r="53" spans="4:6" x14ac:dyDescent="0.2">
      <c r="D53" s="4"/>
      <c r="E53" s="4"/>
      <c r="F53" s="4"/>
    </row>
    <row r="54" spans="4:6" x14ac:dyDescent="0.2">
      <c r="D54" s="4"/>
      <c r="E54" s="4"/>
      <c r="F54" s="4"/>
    </row>
    <row r="55" spans="4:6" x14ac:dyDescent="0.2">
      <c r="D55" s="4"/>
      <c r="E55" s="4"/>
      <c r="F55" s="4"/>
    </row>
    <row r="56" spans="4:6" x14ac:dyDescent="0.2">
      <c r="D56" s="4"/>
      <c r="E56" s="4"/>
      <c r="F56" s="4"/>
    </row>
    <row r="57" spans="4:6" x14ac:dyDescent="0.2">
      <c r="D57" s="4"/>
      <c r="E57" s="4"/>
      <c r="F57" s="4"/>
    </row>
    <row r="58" spans="4:6" x14ac:dyDescent="0.2">
      <c r="D58" s="4"/>
      <c r="E58" s="4"/>
      <c r="F58" s="4"/>
    </row>
    <row r="59" spans="4:6" x14ac:dyDescent="0.2">
      <c r="D59" s="4"/>
      <c r="E59" s="4"/>
      <c r="F59" s="4"/>
    </row>
    <row r="60" spans="4:6" x14ac:dyDescent="0.2">
      <c r="D60" s="4"/>
      <c r="E60" s="4"/>
      <c r="F60" s="4"/>
    </row>
    <row r="61" spans="4:6" x14ac:dyDescent="0.2">
      <c r="D61" s="4"/>
      <c r="E61" s="4"/>
      <c r="F61" s="4"/>
    </row>
    <row r="62" spans="4:6" x14ac:dyDescent="0.2">
      <c r="D62" s="4"/>
      <c r="E62" s="4"/>
      <c r="F62" s="4"/>
    </row>
    <row r="63" spans="4:6" x14ac:dyDescent="0.2">
      <c r="D63" s="4"/>
      <c r="E63" s="4"/>
      <c r="F63" s="4"/>
    </row>
    <row r="64" spans="4:6" x14ac:dyDescent="0.2">
      <c r="D64" s="4"/>
      <c r="E64" s="4"/>
      <c r="F64" s="4"/>
    </row>
    <row r="65" spans="4:6" x14ac:dyDescent="0.2">
      <c r="D65" s="4"/>
      <c r="E65" s="4"/>
      <c r="F65" s="4"/>
    </row>
    <row r="66" spans="4:6" x14ac:dyDescent="0.2">
      <c r="D66" s="4"/>
      <c r="E66" s="4"/>
      <c r="F66" s="4"/>
    </row>
    <row r="67" spans="4:6" x14ac:dyDescent="0.2">
      <c r="D67" s="4"/>
      <c r="E67" s="4"/>
      <c r="F67" s="4"/>
    </row>
    <row r="68" spans="4:6" x14ac:dyDescent="0.2">
      <c r="D68" s="4"/>
      <c r="E68" s="4"/>
      <c r="F68" s="4"/>
    </row>
    <row r="69" spans="4:6" x14ac:dyDescent="0.2">
      <c r="D69" s="4"/>
      <c r="E69" s="4"/>
      <c r="F69" s="4"/>
    </row>
    <row r="70" spans="4:6" x14ac:dyDescent="0.2">
      <c r="D70" s="4"/>
      <c r="E70" s="4"/>
      <c r="F70" s="4"/>
    </row>
    <row r="71" spans="4:6" x14ac:dyDescent="0.2">
      <c r="D71" s="4"/>
      <c r="E71" s="4"/>
      <c r="F71" s="4"/>
    </row>
    <row r="72" spans="4:6" x14ac:dyDescent="0.2">
      <c r="D72" s="4"/>
      <c r="E72" s="4"/>
      <c r="F72" s="4"/>
    </row>
    <row r="73" spans="4:6" x14ac:dyDescent="0.2">
      <c r="D73" s="4"/>
      <c r="E73" s="4"/>
      <c r="F73" s="4"/>
    </row>
    <row r="74" spans="4:6" x14ac:dyDescent="0.2">
      <c r="D74" s="4"/>
      <c r="E74" s="4"/>
      <c r="F74" s="4"/>
    </row>
    <row r="75" spans="4:6" x14ac:dyDescent="0.2">
      <c r="D75" s="4"/>
      <c r="E75" s="4"/>
      <c r="F75" s="4"/>
    </row>
    <row r="76" spans="4:6" x14ac:dyDescent="0.2">
      <c r="D76" s="4"/>
      <c r="E76" s="4"/>
      <c r="F76" s="4"/>
    </row>
    <row r="77" spans="4:6" x14ac:dyDescent="0.2">
      <c r="D77" s="4"/>
      <c r="E77" s="4"/>
      <c r="F77" s="4"/>
    </row>
    <row r="78" spans="4:6" x14ac:dyDescent="0.2">
      <c r="D78" s="4"/>
      <c r="E78" s="4"/>
      <c r="F78" s="4"/>
    </row>
    <row r="79" spans="4:6" x14ac:dyDescent="0.2">
      <c r="D79" s="4"/>
      <c r="E79" s="4"/>
      <c r="F79" s="4"/>
    </row>
    <row r="80" spans="4:6" x14ac:dyDescent="0.2">
      <c r="D80" s="4"/>
      <c r="E80" s="4"/>
      <c r="F80" s="4"/>
    </row>
    <row r="81" spans="4:6" x14ac:dyDescent="0.2">
      <c r="D81" s="4"/>
      <c r="E81" s="4"/>
      <c r="F81" s="4"/>
    </row>
    <row r="82" spans="4:6" x14ac:dyDescent="0.2">
      <c r="D82" s="4"/>
      <c r="E82" s="4"/>
      <c r="F82" s="4"/>
    </row>
    <row r="83" spans="4:6" x14ac:dyDescent="0.2">
      <c r="D83" s="4"/>
      <c r="E83" s="4"/>
      <c r="F83" s="4"/>
    </row>
    <row r="84" spans="4:6" x14ac:dyDescent="0.2">
      <c r="D84" s="4"/>
      <c r="E84" s="4"/>
      <c r="F84" s="4"/>
    </row>
    <row r="85" spans="4:6" x14ac:dyDescent="0.2">
      <c r="D85" s="4"/>
      <c r="E85" s="4"/>
      <c r="F85" s="4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</sheetData>
  <mergeCells count="2">
    <mergeCell ref="B2:G2"/>
    <mergeCell ref="B3:G3"/>
  </mergeCells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33" sqref="E33"/>
    </sheetView>
  </sheetViews>
  <sheetFormatPr baseColWidth="10" defaultRowHeight="12.75" x14ac:dyDescent="0.2"/>
  <cols>
    <col min="1" max="1" width="0.5703125" customWidth="1"/>
    <col min="2" max="2" width="16.7109375" customWidth="1"/>
    <col min="3" max="7" width="14.2851562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28" t="s">
        <v>31</v>
      </c>
      <c r="C2" s="29"/>
      <c r="D2" s="29"/>
      <c r="E2" s="29"/>
      <c r="F2" s="29"/>
      <c r="G2" s="29"/>
    </row>
    <row r="3" spans="1:7" x14ac:dyDescent="0.2">
      <c r="A3" s="1"/>
      <c r="B3" s="28" t="s">
        <v>34</v>
      </c>
      <c r="C3" s="29"/>
      <c r="D3" s="29"/>
      <c r="E3" s="29"/>
      <c r="F3" s="29"/>
      <c r="G3" s="29"/>
    </row>
    <row r="4" spans="1:7" ht="8.25" customHeight="1" thickBot="1" x14ac:dyDescent="0.25">
      <c r="A4" s="1"/>
      <c r="B4" s="1"/>
      <c r="C4" s="1"/>
      <c r="D4" s="1"/>
      <c r="E4" s="1"/>
      <c r="F4" s="1"/>
      <c r="G4" s="1"/>
    </row>
    <row r="5" spans="1:7" ht="51.75" thickBot="1" x14ac:dyDescent="0.25">
      <c r="A5" s="1"/>
      <c r="B5" s="2" t="s">
        <v>0</v>
      </c>
      <c r="C5" s="2" t="s">
        <v>35</v>
      </c>
      <c r="D5" s="2" t="s">
        <v>2</v>
      </c>
      <c r="E5" s="2" t="s">
        <v>3</v>
      </c>
      <c r="F5" s="2" t="s">
        <v>4</v>
      </c>
      <c r="G5" s="30" t="s">
        <v>36</v>
      </c>
    </row>
    <row r="6" spans="1:7" ht="15" customHeight="1" x14ac:dyDescent="0.2">
      <c r="A6" s="1"/>
      <c r="B6" s="8" t="s">
        <v>5</v>
      </c>
      <c r="C6" s="11">
        <v>135975</v>
      </c>
      <c r="D6" s="11">
        <v>73224.746641720354</v>
      </c>
      <c r="E6" s="12">
        <v>720.16119134482335</v>
      </c>
      <c r="F6" s="17">
        <v>84.548808655176686</v>
      </c>
      <c r="G6" s="20">
        <v>804.71</v>
      </c>
    </row>
    <row r="7" spans="1:7" ht="15" customHeight="1" x14ac:dyDescent="0.2">
      <c r="A7" s="1"/>
      <c r="B7" s="9" t="s">
        <v>6</v>
      </c>
      <c r="C7" s="13">
        <v>17300</v>
      </c>
      <c r="D7" s="13">
        <v>8643.6339594350975</v>
      </c>
      <c r="E7" s="14">
        <v>85.00964517135958</v>
      </c>
      <c r="F7" s="18">
        <v>9.9803548286404151</v>
      </c>
      <c r="G7" s="21">
        <v>94.99</v>
      </c>
    </row>
    <row r="8" spans="1:7" ht="15" customHeight="1" x14ac:dyDescent="0.2">
      <c r="A8" s="1"/>
      <c r="B8" s="9" t="s">
        <v>7</v>
      </c>
      <c r="C8" s="13">
        <v>20785</v>
      </c>
      <c r="D8" s="13">
        <v>11813.906694951665</v>
      </c>
      <c r="E8" s="14">
        <v>116.18909603745253</v>
      </c>
      <c r="F8" s="18">
        <v>13.640903962547483</v>
      </c>
      <c r="G8" s="21">
        <v>129.83000000000001</v>
      </c>
    </row>
    <row r="9" spans="1:7" ht="15" customHeight="1" x14ac:dyDescent="0.2">
      <c r="A9" s="1"/>
      <c r="B9" s="9" t="s">
        <v>8</v>
      </c>
      <c r="C9" s="13">
        <v>14790</v>
      </c>
      <c r="D9" s="13">
        <v>7872.9046233321878</v>
      </c>
      <c r="E9" s="14">
        <v>77.429566272513227</v>
      </c>
      <c r="F9" s="18">
        <v>9.0904337274867686</v>
      </c>
      <c r="G9" s="21">
        <v>86.52</v>
      </c>
    </row>
    <row r="10" spans="1:7" ht="15" customHeight="1" x14ac:dyDescent="0.2">
      <c r="A10" s="1"/>
      <c r="B10" s="9" t="s">
        <v>9</v>
      </c>
      <c r="C10" s="13">
        <v>33595</v>
      </c>
      <c r="D10" s="13">
        <v>18150.812358022093</v>
      </c>
      <c r="E10" s="14">
        <v>178.51220046669224</v>
      </c>
      <c r="F10" s="18">
        <v>20.957799533307764</v>
      </c>
      <c r="G10" s="21">
        <v>199.47</v>
      </c>
    </row>
    <row r="11" spans="1:7" ht="15" customHeight="1" x14ac:dyDescent="0.2">
      <c r="A11" s="1"/>
      <c r="B11" s="9" t="s">
        <v>10</v>
      </c>
      <c r="C11" s="13">
        <v>13255</v>
      </c>
      <c r="D11" s="13">
        <v>6521.6259171777383</v>
      </c>
      <c r="E11" s="14">
        <v>64.139817553756615</v>
      </c>
      <c r="F11" s="18">
        <v>7.5301824462433871</v>
      </c>
      <c r="G11" s="21">
        <v>71.67</v>
      </c>
    </row>
    <row r="12" spans="1:7" ht="15" customHeight="1" x14ac:dyDescent="0.2">
      <c r="A12" s="1"/>
      <c r="B12" s="9" t="s">
        <v>11</v>
      </c>
      <c r="C12" s="13">
        <v>34685</v>
      </c>
      <c r="D12" s="13">
        <v>17992.480711644403</v>
      </c>
      <c r="E12" s="14">
        <v>176.95501778853495</v>
      </c>
      <c r="F12" s="18">
        <v>20.774982211465044</v>
      </c>
      <c r="G12" s="21">
        <v>197.73</v>
      </c>
    </row>
    <row r="13" spans="1:7" ht="15" customHeight="1" x14ac:dyDescent="0.2">
      <c r="A13" s="1"/>
      <c r="B13" s="9" t="s">
        <v>12</v>
      </c>
      <c r="C13" s="13">
        <v>20510</v>
      </c>
      <c r="D13" s="13">
        <v>11510.892682056423</v>
      </c>
      <c r="E13" s="14">
        <v>113.20897056718589</v>
      </c>
      <c r="F13" s="18">
        <v>13.291029432814113</v>
      </c>
      <c r="G13" s="21">
        <v>126.5</v>
      </c>
    </row>
    <row r="14" spans="1:7" ht="15" customHeight="1" x14ac:dyDescent="0.2">
      <c r="A14" s="1"/>
      <c r="B14" s="9" t="s">
        <v>13</v>
      </c>
      <c r="C14" s="13">
        <v>97065</v>
      </c>
      <c r="D14" s="13">
        <v>54718.143055343797</v>
      </c>
      <c r="E14" s="14">
        <v>538.14980451514532</v>
      </c>
      <c r="F14" s="18">
        <v>63.180195484854721</v>
      </c>
      <c r="G14" s="21">
        <v>601.33000000000004</v>
      </c>
    </row>
    <row r="15" spans="1:7" ht="15" customHeight="1" x14ac:dyDescent="0.2">
      <c r="A15" s="1"/>
      <c r="B15" s="9" t="s">
        <v>14</v>
      </c>
      <c r="C15" s="13">
        <v>85580</v>
      </c>
      <c r="D15" s="13">
        <v>44225.486650854255</v>
      </c>
      <c r="E15" s="14">
        <v>434.95512944714375</v>
      </c>
      <c r="F15" s="18">
        <v>51.064870552856235</v>
      </c>
      <c r="G15" s="21">
        <v>486.02</v>
      </c>
    </row>
    <row r="16" spans="1:7" ht="15" customHeight="1" x14ac:dyDescent="0.2">
      <c r="A16" s="1"/>
      <c r="B16" s="9" t="s">
        <v>15</v>
      </c>
      <c r="C16" s="13">
        <v>16815</v>
      </c>
      <c r="D16" s="13">
        <v>8820.1646456263188</v>
      </c>
      <c r="E16" s="14">
        <v>86.745814364247664</v>
      </c>
      <c r="F16" s="18">
        <v>10.184185635752343</v>
      </c>
      <c r="G16" s="21">
        <v>96.93</v>
      </c>
    </row>
    <row r="17" spans="1:7" ht="15" customHeight="1" x14ac:dyDescent="0.2">
      <c r="A17" s="1"/>
      <c r="B17" s="9" t="s">
        <v>16</v>
      </c>
      <c r="C17" s="13">
        <v>49820</v>
      </c>
      <c r="D17" s="13">
        <v>27266.711400618238</v>
      </c>
      <c r="E17" s="14">
        <v>268.1665456953142</v>
      </c>
      <c r="F17" s="18">
        <v>31.483454304685779</v>
      </c>
      <c r="G17" s="21">
        <v>299.64999999999998</v>
      </c>
    </row>
    <row r="18" spans="1:7" ht="15" customHeight="1" x14ac:dyDescent="0.2">
      <c r="A18" s="1"/>
      <c r="B18" s="9" t="s">
        <v>17</v>
      </c>
      <c r="C18" s="13">
        <v>136945</v>
      </c>
      <c r="D18" s="13">
        <v>77289.502184071825</v>
      </c>
      <c r="E18" s="14">
        <v>760.13782940993167</v>
      </c>
      <c r="F18" s="18">
        <v>89.242170590068326</v>
      </c>
      <c r="G18" s="21">
        <v>849.38</v>
      </c>
    </row>
    <row r="19" spans="1:7" ht="15" customHeight="1" x14ac:dyDescent="0.2">
      <c r="A19" s="1"/>
      <c r="B19" s="9" t="s">
        <v>18</v>
      </c>
      <c r="C19" s="13">
        <v>24120</v>
      </c>
      <c r="D19" s="13">
        <v>13893.146993647233</v>
      </c>
      <c r="E19" s="14">
        <v>136.63830534543828</v>
      </c>
      <c r="F19" s="18">
        <v>16.041694654561724</v>
      </c>
      <c r="G19" s="21">
        <v>152.68</v>
      </c>
    </row>
    <row r="20" spans="1:7" ht="15" customHeight="1" x14ac:dyDescent="0.2">
      <c r="A20" s="1"/>
      <c r="B20" s="9" t="s">
        <v>19</v>
      </c>
      <c r="C20" s="13">
        <v>9705</v>
      </c>
      <c r="D20" s="13">
        <v>5469.7214159558234</v>
      </c>
      <c r="E20" s="14">
        <v>53.794397002320501</v>
      </c>
      <c r="F20" s="18">
        <v>6.3156029976794983</v>
      </c>
      <c r="G20" s="21">
        <v>60.11</v>
      </c>
    </row>
    <row r="21" spans="1:7" ht="15" customHeight="1" x14ac:dyDescent="0.2">
      <c r="A21" s="1"/>
      <c r="B21" s="9" t="s">
        <v>20</v>
      </c>
      <c r="C21" s="13">
        <v>31050</v>
      </c>
      <c r="D21" s="13">
        <v>15986.036572202947</v>
      </c>
      <c r="E21" s="14">
        <v>157.22175453947207</v>
      </c>
      <c r="F21" s="18">
        <v>18.458245460527934</v>
      </c>
      <c r="G21" s="21">
        <v>175.68</v>
      </c>
    </row>
    <row r="22" spans="1:7" ht="15" customHeight="1" x14ac:dyDescent="0.2">
      <c r="A22" s="1"/>
      <c r="B22" s="9" t="s">
        <v>21</v>
      </c>
      <c r="C22" s="13">
        <v>3975</v>
      </c>
      <c r="D22" s="13">
        <v>2531.4864380617369</v>
      </c>
      <c r="E22" s="14">
        <v>24.897024199044356</v>
      </c>
      <c r="F22" s="18">
        <v>2.9229758009556441</v>
      </c>
      <c r="G22" s="21">
        <v>27.82</v>
      </c>
    </row>
    <row r="23" spans="1:7" ht="15" customHeight="1" x14ac:dyDescent="0.2">
      <c r="A23" s="1"/>
      <c r="B23" s="9" t="s">
        <v>22</v>
      </c>
      <c r="C23" s="13">
        <v>1350</v>
      </c>
      <c r="D23" s="13">
        <v>698.84312883947302</v>
      </c>
      <c r="E23" s="14">
        <v>6.873082165659981</v>
      </c>
      <c r="F23" s="18">
        <v>0.80691783434001874</v>
      </c>
      <c r="G23" s="21">
        <v>7.68</v>
      </c>
    </row>
    <row r="24" spans="1:7" ht="15" customHeight="1" x14ac:dyDescent="0.2">
      <c r="A24" s="1"/>
      <c r="B24" s="9" t="s">
        <v>23</v>
      </c>
      <c r="C24" s="13">
        <v>525</v>
      </c>
      <c r="D24" s="13">
        <v>288.45478104441793</v>
      </c>
      <c r="E24" s="14">
        <v>2.8369362584820492</v>
      </c>
      <c r="F24" s="18">
        <v>0.33306374151795071</v>
      </c>
      <c r="G24" s="21">
        <v>3.17</v>
      </c>
    </row>
    <row r="25" spans="1:7" ht="15" customHeight="1" thickBot="1" x14ac:dyDescent="0.25">
      <c r="A25" s="1"/>
      <c r="B25" s="10" t="s">
        <v>24</v>
      </c>
      <c r="C25" s="15">
        <v>11620</v>
      </c>
      <c r="D25" s="15">
        <v>5163.9775470885543</v>
      </c>
      <c r="E25" s="16">
        <v>50.79</v>
      </c>
      <c r="F25" s="19">
        <v>5.96</v>
      </c>
      <c r="G25" s="22">
        <v>56.75</v>
      </c>
    </row>
    <row r="26" spans="1:7" ht="15" customHeight="1" thickBot="1" x14ac:dyDescent="0.25">
      <c r="A26" s="1"/>
      <c r="B26" s="23" t="s">
        <v>25</v>
      </c>
      <c r="C26" s="24">
        <f>SUM(C6:C25)</f>
        <v>759465</v>
      </c>
      <c r="D26" s="24">
        <f t="shared" ref="D26:G26" si="0">SUM(D6:D25)</f>
        <v>412082.67840169452</v>
      </c>
      <c r="E26" s="24">
        <f t="shared" si="0"/>
        <v>4052.8121281445183</v>
      </c>
      <c r="F26" s="24">
        <f t="shared" si="0"/>
        <v>475.80787185548189</v>
      </c>
      <c r="G26" s="24">
        <f t="shared" si="0"/>
        <v>4528.62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083F4D651C84281F1F5CF459AFF50" ma:contentTypeVersion="0" ma:contentTypeDescription="Crear nuevo documento." ma:contentTypeScope="" ma:versionID="d37341f7e8ba0e8f8b8104c36581b16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16E9C5F-83CA-4D78-BBAB-7410C13FC39D}"/>
</file>

<file path=customXml/itemProps2.xml><?xml version="1.0" encoding="utf-8"?>
<ds:datastoreItem xmlns:ds="http://schemas.openxmlformats.org/officeDocument/2006/customXml" ds:itemID="{78688630-7992-43FC-A048-CEAB3A5EC98B}"/>
</file>

<file path=customXml/itemProps3.xml><?xml version="1.0" encoding="utf-8"?>
<ds:datastoreItem xmlns:ds="http://schemas.openxmlformats.org/officeDocument/2006/customXml" ds:itemID="{15364511-28A6-47A4-9FCA-BA982DA6F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1er trimestre</vt:lpstr>
      <vt:lpstr>2º Trimestre</vt:lpstr>
      <vt:lpstr>3er Trimestre</vt:lpstr>
      <vt:lpstr>4º Trimestre</vt:lpstr>
      <vt:lpstr>'1er trimestre'!Área_de_impresión</vt:lpstr>
      <vt:lpstr>'2º Trimestre'!Área_de_impresión</vt:lpstr>
      <vt:lpstr>'3er Trimestre'!Área_de_impresión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GIMENO MARZO,ENRIQUE JAVIER</cp:lastModifiedBy>
  <cp:lastPrinted>2015-01-20T09:43:33Z</cp:lastPrinted>
  <dcterms:created xsi:type="dcterms:W3CDTF">2014-12-02T12:18:20Z</dcterms:created>
  <dcterms:modified xsi:type="dcterms:W3CDTF">2015-01-20T09:44:21Z</dcterms:modified>
</cp:coreProperties>
</file>